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4"/>
  </bookViews>
  <sheets>
    <sheet name="Bisection" sheetId="1" r:id="rId1"/>
    <sheet name="Regula-Falsi" sheetId="4" r:id="rId2"/>
    <sheet name="Secant" sheetId="5" r:id="rId3"/>
    <sheet name="Fixed-Pt" sheetId="2" r:id="rId4"/>
    <sheet name="Newton-Raphson" sheetId="3" r:id="rId5"/>
  </sheets>
  <calcPr calcId="125725"/>
</workbook>
</file>

<file path=xl/calcChain.xml><?xml version="1.0" encoding="utf-8"?>
<calcChain xmlns="http://schemas.openxmlformats.org/spreadsheetml/2006/main">
  <c r="D6" i="3"/>
  <c r="C6"/>
  <c r="H5" i="2"/>
  <c r="G6" s="1"/>
  <c r="B6"/>
  <c r="D6" s="1"/>
  <c r="C5"/>
  <c r="B9" i="5"/>
  <c r="C9"/>
  <c r="D9"/>
  <c r="C6"/>
  <c r="B6"/>
  <c r="B7"/>
  <c r="C5"/>
  <c r="B5"/>
  <c r="E4"/>
  <c r="D4"/>
  <c r="F5" i="4"/>
  <c r="F4"/>
  <c r="I4" s="1"/>
  <c r="G4"/>
  <c r="E4"/>
  <c r="D4"/>
  <c r="H4" s="1"/>
  <c r="B14" i="1"/>
  <c r="D14" s="1"/>
  <c r="C14"/>
  <c r="E14"/>
  <c r="I5"/>
  <c r="I6"/>
  <c r="I7"/>
  <c r="I8"/>
  <c r="I9"/>
  <c r="I10"/>
  <c r="I11"/>
  <c r="I12"/>
  <c r="I13"/>
  <c r="I4"/>
  <c r="G5"/>
  <c r="G4"/>
  <c r="E4"/>
  <c r="D4"/>
  <c r="H4" s="1"/>
  <c r="F4"/>
  <c r="B7" i="3" l="1"/>
  <c r="C7" s="1"/>
  <c r="E7"/>
  <c r="D7"/>
  <c r="B8" s="1"/>
  <c r="I6" i="2"/>
  <c r="H6"/>
  <c r="C6"/>
  <c r="B7" s="1"/>
  <c r="G7"/>
  <c r="H7" s="1"/>
  <c r="E9" i="5"/>
  <c r="F9" s="1"/>
  <c r="G9" s="1"/>
  <c r="F4"/>
  <c r="B5" i="4"/>
  <c r="C5"/>
  <c r="E5" s="1"/>
  <c r="F14" i="1"/>
  <c r="C5"/>
  <c r="E5" s="1"/>
  <c r="B5"/>
  <c r="D5" s="1"/>
  <c r="D8" i="3" l="1"/>
  <c r="E8"/>
  <c r="C8"/>
  <c r="B9" s="1"/>
  <c r="C7" i="2"/>
  <c r="B8" s="1"/>
  <c r="D7"/>
  <c r="G8"/>
  <c r="H8" s="1"/>
  <c r="I7"/>
  <c r="G4" i="5"/>
  <c r="D5" i="4"/>
  <c r="G14" i="1"/>
  <c r="H14" s="1"/>
  <c r="I14"/>
  <c r="F5"/>
  <c r="H5" s="1"/>
  <c r="E9" i="3" l="1"/>
  <c r="C9"/>
  <c r="D9"/>
  <c r="C8" i="2"/>
  <c r="B9" s="1"/>
  <c r="D8"/>
  <c r="I8"/>
  <c r="G9"/>
  <c r="H9" s="1"/>
  <c r="E5" i="5"/>
  <c r="I5" i="4"/>
  <c r="G5"/>
  <c r="H5" s="1"/>
  <c r="C15" i="1"/>
  <c r="E15" s="1"/>
  <c r="B15"/>
  <c r="C6"/>
  <c r="E6" s="1"/>
  <c r="B6"/>
  <c r="D6" s="1"/>
  <c r="B10" i="3" l="1"/>
  <c r="E10"/>
  <c r="C10"/>
  <c r="D10"/>
  <c r="C9" i="2"/>
  <c r="B10" s="1"/>
  <c r="D9"/>
  <c r="G10"/>
  <c r="H10" s="1"/>
  <c r="I9"/>
  <c r="D5" i="5"/>
  <c r="B6" i="4"/>
  <c r="C6"/>
  <c r="E6" s="1"/>
  <c r="D15" i="1"/>
  <c r="F15"/>
  <c r="F6"/>
  <c r="G6" s="1"/>
  <c r="B11" i="3" l="1"/>
  <c r="E11"/>
  <c r="C11"/>
  <c r="D11"/>
  <c r="B12" s="1"/>
  <c r="C10" i="2"/>
  <c r="B11" s="1"/>
  <c r="D10"/>
  <c r="I10"/>
  <c r="G11"/>
  <c r="H11" s="1"/>
  <c r="F5" i="5"/>
  <c r="D6" i="4"/>
  <c r="F6" s="1"/>
  <c r="G15" i="1"/>
  <c r="I15"/>
  <c r="H15"/>
  <c r="H6"/>
  <c r="E12" i="3" l="1"/>
  <c r="C12"/>
  <c r="D12"/>
  <c r="C11" i="2"/>
  <c r="B12" s="1"/>
  <c r="D11"/>
  <c r="G12"/>
  <c r="H12" s="1"/>
  <c r="I11"/>
  <c r="G5" i="5"/>
  <c r="I6" i="4"/>
  <c r="G6"/>
  <c r="H6" s="1"/>
  <c r="C16" i="1"/>
  <c r="E16" s="1"/>
  <c r="B16"/>
  <c r="C7"/>
  <c r="E7" s="1"/>
  <c r="B7"/>
  <c r="D7" s="1"/>
  <c r="B13" i="3" l="1"/>
  <c r="E13"/>
  <c r="C13"/>
  <c r="D13"/>
  <c r="B14" s="1"/>
  <c r="C12" i="2"/>
  <c r="B13" s="1"/>
  <c r="D12"/>
  <c r="I12"/>
  <c r="G13"/>
  <c r="H13" s="1"/>
  <c r="E6" i="5"/>
  <c r="B7" i="4"/>
  <c r="C7"/>
  <c r="E7" s="1"/>
  <c r="F16" i="1"/>
  <c r="D16"/>
  <c r="F7"/>
  <c r="G7" s="1"/>
  <c r="H7"/>
  <c r="E14" i="3" l="1"/>
  <c r="C14"/>
  <c r="B15" s="1"/>
  <c r="D14"/>
  <c r="C13" i="2"/>
  <c r="B14" s="1"/>
  <c r="D13"/>
  <c r="G14"/>
  <c r="H14" s="1"/>
  <c r="I13"/>
  <c r="D6" i="5"/>
  <c r="D7" i="4"/>
  <c r="F7" s="1"/>
  <c r="G16" i="1"/>
  <c r="I16"/>
  <c r="H16"/>
  <c r="B8"/>
  <c r="D8" s="1"/>
  <c r="C8"/>
  <c r="E8" s="1"/>
  <c r="E15" i="3" l="1"/>
  <c r="D15"/>
  <c r="C15"/>
  <c r="C14" i="2"/>
  <c r="B15" s="1"/>
  <c r="D14"/>
  <c r="I14"/>
  <c r="G15"/>
  <c r="H15" s="1"/>
  <c r="F6" i="5"/>
  <c r="C7" s="1"/>
  <c r="I7" i="4"/>
  <c r="G7"/>
  <c r="H7" s="1"/>
  <c r="C17" i="1"/>
  <c r="E17" s="1"/>
  <c r="B17"/>
  <c r="F8"/>
  <c r="G8" s="1"/>
  <c r="D15" i="2" l="1"/>
  <c r="C15"/>
  <c r="B16" s="1"/>
  <c r="G16"/>
  <c r="H16" s="1"/>
  <c r="I15"/>
  <c r="G6" i="5"/>
  <c r="B8" i="4"/>
  <c r="C8"/>
  <c r="E8" s="1"/>
  <c r="F17" i="1"/>
  <c r="D17"/>
  <c r="H8"/>
  <c r="C16" i="2" l="1"/>
  <c r="B17" s="1"/>
  <c r="D16"/>
  <c r="I16"/>
  <c r="G17"/>
  <c r="H17" s="1"/>
  <c r="D8" i="4"/>
  <c r="F8" s="1"/>
  <c r="G17" i="1"/>
  <c r="I17"/>
  <c r="H17"/>
  <c r="C9"/>
  <c r="E9" s="1"/>
  <c r="B9"/>
  <c r="D9" s="1"/>
  <c r="D17" i="2" l="1"/>
  <c r="C17"/>
  <c r="B18" s="1"/>
  <c r="G18"/>
  <c r="H18" s="1"/>
  <c r="I17"/>
  <c r="E7" i="5"/>
  <c r="B8"/>
  <c r="D7"/>
  <c r="I8" i="4"/>
  <c r="G8"/>
  <c r="H8" s="1"/>
  <c r="C18" i="1"/>
  <c r="E18" s="1"/>
  <c r="B18"/>
  <c r="F9"/>
  <c r="C18" i="2" l="1"/>
  <c r="B19" s="1"/>
  <c r="D18"/>
  <c r="I18"/>
  <c r="G19"/>
  <c r="H19" s="1"/>
  <c r="F7" i="5"/>
  <c r="C8" s="1"/>
  <c r="D18" i="1"/>
  <c r="F18"/>
  <c r="G9"/>
  <c r="H9" s="1"/>
  <c r="D19" i="2" l="1"/>
  <c r="C19"/>
  <c r="I19"/>
  <c r="G7" i="5"/>
  <c r="G18" i="1"/>
  <c r="I18"/>
  <c r="H18"/>
  <c r="C10"/>
  <c r="E10" s="1"/>
  <c r="B10"/>
  <c r="D10" s="1"/>
  <c r="E8" i="5" l="1"/>
  <c r="F10" i="1"/>
  <c r="G10" s="1"/>
  <c r="H10"/>
  <c r="D8" i="5" l="1"/>
  <c r="B11" i="1"/>
  <c r="D11" s="1"/>
  <c r="C11"/>
  <c r="E11" s="1"/>
  <c r="F8" i="5" l="1"/>
  <c r="F11" i="1"/>
  <c r="G11" s="1"/>
  <c r="G8" i="5" l="1"/>
  <c r="H11" i="1"/>
  <c r="C12" l="1"/>
  <c r="E12" s="1"/>
  <c r="B12"/>
  <c r="D12" s="1"/>
  <c r="F12" l="1"/>
  <c r="G12" s="1"/>
  <c r="H12" l="1"/>
  <c r="C13" l="1"/>
  <c r="E13" s="1"/>
  <c r="B13"/>
  <c r="D13" s="1"/>
  <c r="F13" l="1"/>
  <c r="G13" s="1"/>
  <c r="H13"/>
</calcChain>
</file>

<file path=xl/sharedStrings.xml><?xml version="1.0" encoding="utf-8"?>
<sst xmlns="http://schemas.openxmlformats.org/spreadsheetml/2006/main" count="59" uniqueCount="28">
  <si>
    <t>To Solve:</t>
  </si>
  <si>
    <r>
      <t xml:space="preserve">2 - 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 xml:space="preserve"> + ln(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>)</t>
    </r>
  </si>
  <si>
    <r>
      <rPr>
        <i/>
        <sz val="18"/>
        <color theme="1"/>
        <rFont val="Times New Roman"/>
        <family val="1"/>
      </rPr>
      <t>x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l</t>
    </r>
    <r>
      <rPr>
        <vertAlign val="superscript"/>
        <sz val="18"/>
        <color theme="1"/>
        <rFont val="Times New Roman"/>
        <family val="1"/>
      </rPr>
      <t>)</t>
    </r>
  </si>
  <si>
    <r>
      <rPr>
        <i/>
        <sz val="18"/>
        <color theme="1"/>
        <rFont val="Times New Roman"/>
        <family val="1"/>
      </rPr>
      <t>x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r</t>
    </r>
    <r>
      <rPr>
        <vertAlign val="superscript"/>
        <sz val="18"/>
        <color theme="1"/>
        <rFont val="Times New Roman"/>
        <family val="1"/>
      </rPr>
      <t>)</t>
    </r>
  </si>
  <si>
    <r>
      <rPr>
        <i/>
        <sz val="18"/>
        <color theme="1"/>
        <rFont val="Times New Roman"/>
        <family val="1"/>
      </rPr>
      <t>f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l</t>
    </r>
    <r>
      <rPr>
        <vertAlign val="superscript"/>
        <sz val="18"/>
        <color theme="1"/>
        <rFont val="Times New Roman"/>
        <family val="1"/>
      </rPr>
      <t>)</t>
    </r>
  </si>
  <si>
    <r>
      <rPr>
        <i/>
        <sz val="18"/>
        <color theme="1"/>
        <rFont val="Times New Roman"/>
        <family val="1"/>
      </rPr>
      <t>f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r</t>
    </r>
    <r>
      <rPr>
        <vertAlign val="superscript"/>
        <sz val="18"/>
        <color theme="1"/>
        <rFont val="Times New Roman"/>
        <family val="1"/>
      </rPr>
      <t>)</t>
    </r>
  </si>
  <si>
    <r>
      <rPr>
        <i/>
        <sz val="18"/>
        <color theme="1"/>
        <rFont val="Times New Roman"/>
        <family val="1"/>
      </rPr>
      <t>x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i</t>
    </r>
    <r>
      <rPr>
        <vertAlign val="superscript"/>
        <sz val="18"/>
        <color theme="1"/>
        <rFont val="Times New Roman"/>
        <family val="1"/>
      </rPr>
      <t>+1)</t>
    </r>
  </si>
  <si>
    <t>BISECTION METHOD</t>
  </si>
  <si>
    <r>
      <rPr>
        <i/>
        <sz val="18"/>
        <color theme="1"/>
        <rFont val="Times New Roman"/>
        <family val="1"/>
      </rPr>
      <t>f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i</t>
    </r>
    <r>
      <rPr>
        <vertAlign val="superscript"/>
        <sz val="18"/>
        <color theme="1"/>
        <rFont val="Times New Roman"/>
        <family val="1"/>
      </rPr>
      <t>+1)</t>
    </r>
  </si>
  <si>
    <t>i</t>
  </si>
  <si>
    <r>
      <rPr>
        <i/>
        <sz val="18"/>
        <color theme="1"/>
        <rFont val="Times New Roman"/>
        <family val="1"/>
      </rPr>
      <t>f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l</t>
    </r>
    <r>
      <rPr>
        <vertAlign val="superscript"/>
        <sz val="18"/>
        <color theme="1"/>
        <rFont val="Times New Roman"/>
        <family val="1"/>
      </rPr>
      <t>)</t>
    </r>
    <r>
      <rPr>
        <i/>
        <sz val="18"/>
        <color theme="1"/>
        <rFont val="Times New Roman"/>
        <family val="1"/>
      </rPr>
      <t>f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i</t>
    </r>
    <r>
      <rPr>
        <vertAlign val="superscript"/>
        <sz val="18"/>
        <color theme="1"/>
        <rFont val="Times New Roman"/>
        <family val="1"/>
      </rPr>
      <t>+1)</t>
    </r>
  </si>
  <si>
    <t>Error</t>
  </si>
  <si>
    <t>REGULA-FALSI METHOD</t>
  </si>
  <si>
    <t>SECANT METHOD</t>
  </si>
  <si>
    <t>FIXED POINT ITERATION - 1</t>
  </si>
  <si>
    <t>FIXED POINT ITERATION - 2</t>
  </si>
  <si>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 xml:space="preserve"> = 2 + ln(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>)</t>
    </r>
  </si>
  <si>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 xml:space="preserve"> = </t>
    </r>
    <r>
      <rPr>
        <i/>
        <sz val="18"/>
        <color theme="1"/>
        <rFont val="Times New Roman"/>
        <family val="1"/>
      </rPr>
      <t>e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x</t>
    </r>
    <r>
      <rPr>
        <vertAlign val="superscript"/>
        <sz val="18"/>
        <color theme="1"/>
        <rFont val="Times New Roman"/>
        <family val="1"/>
      </rPr>
      <t>-2)</t>
    </r>
  </si>
  <si>
    <t>Iteration</t>
  </si>
  <si>
    <r>
      <rPr>
        <i/>
        <sz val="18"/>
        <color theme="1"/>
        <rFont val="Times New Roman"/>
        <family val="1"/>
      </rPr>
      <t>x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i</t>
    </r>
    <r>
      <rPr>
        <vertAlign val="superscript"/>
        <sz val="18"/>
        <color theme="1"/>
        <rFont val="Times New Roman"/>
        <family val="1"/>
      </rPr>
      <t>)</t>
    </r>
  </si>
  <si>
    <r>
      <rPr>
        <i/>
        <sz val="18"/>
        <color theme="1"/>
        <rFont val="Times New Roman"/>
        <family val="1"/>
      </rPr>
      <t>g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i</t>
    </r>
    <r>
      <rPr>
        <vertAlign val="superscript"/>
        <sz val="18"/>
        <color theme="1"/>
        <rFont val="Times New Roman"/>
        <family val="1"/>
      </rPr>
      <t>)</t>
    </r>
  </si>
  <si>
    <t>ERROR</t>
  </si>
  <si>
    <r>
      <rPr>
        <i/>
        <sz val="18"/>
        <color theme="1"/>
        <rFont val="Times New Roman"/>
        <family val="1"/>
      </rPr>
      <t>f</t>
    </r>
    <r>
      <rPr>
        <sz val="18"/>
        <color theme="1"/>
        <rFont val="Times New Roman"/>
        <family val="1"/>
      </rPr>
      <t>(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 xml:space="preserve">) = </t>
    </r>
  </si>
  <si>
    <r>
      <rPr>
        <i/>
        <sz val="18"/>
        <color theme="1"/>
        <rFont val="Times New Roman"/>
        <family val="1"/>
      </rPr>
      <t>f'</t>
    </r>
    <r>
      <rPr>
        <sz val="18"/>
        <color theme="1"/>
        <rFont val="Times New Roman"/>
        <family val="1"/>
      </rPr>
      <t>(</t>
    </r>
    <r>
      <rPr>
        <i/>
        <sz val="18"/>
        <color theme="1"/>
        <rFont val="Times New Roman"/>
        <family val="1"/>
      </rPr>
      <t>x</t>
    </r>
    <r>
      <rPr>
        <sz val="18"/>
        <color theme="1"/>
        <rFont val="Times New Roman"/>
        <family val="1"/>
      </rPr>
      <t xml:space="preserve">) = </t>
    </r>
  </si>
  <si>
    <r>
      <t>1</t>
    </r>
    <r>
      <rPr>
        <i/>
        <sz val="18"/>
        <color theme="1"/>
        <rFont val="Times New Roman"/>
        <family val="1"/>
      </rPr>
      <t xml:space="preserve">/x - </t>
    </r>
    <r>
      <rPr>
        <sz val="18"/>
        <color theme="1"/>
        <rFont val="Times New Roman"/>
        <family val="1"/>
      </rPr>
      <t>1</t>
    </r>
  </si>
  <si>
    <r>
      <rPr>
        <i/>
        <sz val="18"/>
        <color theme="1"/>
        <rFont val="Times New Roman"/>
        <family val="1"/>
      </rPr>
      <t>x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i</t>
    </r>
    <r>
      <rPr>
        <vertAlign val="superscript"/>
        <sz val="18"/>
        <color theme="1"/>
        <rFont val="Times New Roman"/>
        <family val="1"/>
      </rPr>
      <t>)</t>
    </r>
    <r>
      <rPr>
        <sz val="18"/>
        <color theme="1"/>
        <rFont val="Times New Roman"/>
        <family val="1"/>
      </rPr>
      <t xml:space="preserve"> </t>
    </r>
  </si>
  <si>
    <r>
      <rPr>
        <i/>
        <sz val="18"/>
        <color theme="1"/>
        <rFont val="Times New Roman"/>
        <family val="1"/>
      </rPr>
      <t>f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i</t>
    </r>
    <r>
      <rPr>
        <vertAlign val="superscript"/>
        <sz val="18"/>
        <color theme="1"/>
        <rFont val="Times New Roman"/>
        <family val="1"/>
      </rPr>
      <t>)</t>
    </r>
    <r>
      <rPr>
        <sz val="18"/>
        <color theme="1"/>
        <rFont val="Times New Roman"/>
        <family val="1"/>
      </rPr>
      <t xml:space="preserve"> </t>
    </r>
  </si>
  <si>
    <r>
      <rPr>
        <i/>
        <sz val="18"/>
        <color theme="1"/>
        <rFont val="Times New Roman"/>
        <family val="1"/>
      </rPr>
      <t>f '</t>
    </r>
    <r>
      <rPr>
        <vertAlign val="superscript"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i</t>
    </r>
    <r>
      <rPr>
        <vertAlign val="superscript"/>
        <sz val="18"/>
        <color theme="1"/>
        <rFont val="Times New Roman"/>
        <family val="1"/>
      </rPr>
      <t>)</t>
    </r>
    <r>
      <rPr>
        <sz val="18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</si>
</sst>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i/>
      <sz val="18"/>
      <color theme="1"/>
      <name val="Times New Roman"/>
      <family val="1"/>
    </font>
    <font>
      <vertAlign val="superscript"/>
      <sz val="18"/>
      <color theme="1"/>
      <name val="Times New Roman"/>
      <family val="1"/>
    </font>
    <font>
      <i/>
      <vertAlign val="superscript"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H12" sqref="H12"/>
    </sheetView>
  </sheetViews>
  <sheetFormatPr defaultRowHeight="15"/>
  <cols>
    <col min="1" max="10" width="14.28515625" customWidth="1"/>
  </cols>
  <sheetData>
    <row r="1" spans="1:10" ht="23.25">
      <c r="A1" s="1" t="s">
        <v>0</v>
      </c>
      <c r="B1" s="3" t="s">
        <v>1</v>
      </c>
      <c r="C1" s="4"/>
      <c r="D1" s="1"/>
      <c r="E1" s="1"/>
      <c r="F1" s="1"/>
      <c r="G1" s="1"/>
      <c r="H1" s="1"/>
      <c r="I1" s="1"/>
      <c r="J1" s="1"/>
    </row>
    <row r="2" spans="1:10" ht="23.25">
      <c r="A2" s="1"/>
      <c r="B2" s="5" t="s">
        <v>7</v>
      </c>
      <c r="C2" s="5"/>
      <c r="D2" s="5"/>
      <c r="E2" s="5"/>
      <c r="F2" s="5"/>
      <c r="G2" s="5"/>
      <c r="H2" s="1"/>
      <c r="I2" s="1"/>
      <c r="J2" s="1"/>
    </row>
    <row r="3" spans="1:10" ht="27.75">
      <c r="A3" s="6" t="s">
        <v>9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8</v>
      </c>
      <c r="H3" s="2" t="s">
        <v>10</v>
      </c>
      <c r="I3" s="1" t="s">
        <v>11</v>
      </c>
      <c r="J3" s="1"/>
    </row>
    <row r="4" spans="1:10" ht="23.25">
      <c r="A4" s="1">
        <v>1</v>
      </c>
      <c r="B4" s="1">
        <v>1</v>
      </c>
      <c r="C4" s="1">
        <v>4</v>
      </c>
      <c r="D4" s="1">
        <f>2-B4+LN(B4)</f>
        <v>1</v>
      </c>
      <c r="E4" s="1">
        <f>2-C4+LN(C4)</f>
        <v>-0.61370563888010943</v>
      </c>
      <c r="F4" s="1">
        <f>(B4+C4)/2</f>
        <v>2.5</v>
      </c>
      <c r="G4" s="1">
        <f>2-F4+LN(F4)</f>
        <v>0.41629073187415511</v>
      </c>
      <c r="H4" s="1">
        <f>D4*G4</f>
        <v>0.41629073187415511</v>
      </c>
      <c r="I4" s="1">
        <f>ABS(F4-B4)</f>
        <v>1.5</v>
      </c>
      <c r="J4" s="1"/>
    </row>
    <row r="5" spans="1:10" ht="23.25">
      <c r="A5" s="1">
        <v>2</v>
      </c>
      <c r="B5" s="1">
        <f>IF(H4&lt;0,B4,F4)</f>
        <v>2.5</v>
      </c>
      <c r="C5" s="1">
        <f>IF(H4&lt;0,F4,C4)</f>
        <v>4</v>
      </c>
      <c r="D5" s="1">
        <f t="shared" ref="D5:E13" si="0">2-B5+LN(B5)</f>
        <v>0.41629073187415511</v>
      </c>
      <c r="E5" s="1">
        <f t="shared" si="0"/>
        <v>-0.61370563888010943</v>
      </c>
      <c r="F5" s="1">
        <f>(B5+C5)/2</f>
        <v>3.25</v>
      </c>
      <c r="G5" s="1">
        <f t="shared" ref="G5:G28" si="1">2-F5+LN(F5)</f>
        <v>-7.1345003658353834E-2</v>
      </c>
      <c r="H5" s="1">
        <f>D5*G5</f>
        <v>-2.9700263788500391E-2</v>
      </c>
      <c r="I5" s="1">
        <f t="shared" ref="I5:I13" si="2">ABS(F5-B5)</f>
        <v>0.75</v>
      </c>
      <c r="J5" s="1"/>
    </row>
    <row r="6" spans="1:10" ht="23.25">
      <c r="A6" s="1">
        <v>3</v>
      </c>
      <c r="B6" s="1">
        <f t="shared" ref="B6:B13" si="3">IF(H5&lt;0,B5,F5)</f>
        <v>2.5</v>
      </c>
      <c r="C6" s="1">
        <f t="shared" ref="C6:C13" si="4">IF(H5&lt;0,F5,C5)</f>
        <v>3.25</v>
      </c>
      <c r="D6" s="1">
        <f t="shared" si="0"/>
        <v>0.41629073187415511</v>
      </c>
      <c r="E6" s="1">
        <f t="shared" si="0"/>
        <v>-7.1345003658353834E-2</v>
      </c>
      <c r="F6" s="1">
        <f t="shared" ref="F6:F13" si="5">(B6+C6)/2</f>
        <v>2.875</v>
      </c>
      <c r="G6" s="1">
        <f t="shared" si="1"/>
        <v>0.18105267424931371</v>
      </c>
      <c r="H6" s="1">
        <f t="shared" ref="H6:H13" si="6">D6*G6</f>
        <v>7.5370550271019798E-2</v>
      </c>
      <c r="I6" s="1">
        <f t="shared" si="2"/>
        <v>0.375</v>
      </c>
      <c r="J6" s="1"/>
    </row>
    <row r="7" spans="1:10" ht="23.25">
      <c r="A7" s="1">
        <v>4</v>
      </c>
      <c r="B7" s="1">
        <f t="shared" si="3"/>
        <v>2.875</v>
      </c>
      <c r="C7" s="1">
        <f t="shared" si="4"/>
        <v>3.25</v>
      </c>
      <c r="D7" s="1">
        <f t="shared" si="0"/>
        <v>0.18105267424931371</v>
      </c>
      <c r="E7" s="1">
        <f t="shared" si="0"/>
        <v>-7.1345003658353834E-2</v>
      </c>
      <c r="F7" s="1">
        <f t="shared" si="5"/>
        <v>3.0625</v>
      </c>
      <c r="G7" s="1">
        <f t="shared" si="1"/>
        <v>5.6731575870845319E-2</v>
      </c>
      <c r="H7" s="1">
        <f t="shared" si="6"/>
        <v>1.0271403525794384E-2</v>
      </c>
      <c r="I7" s="1">
        <f t="shared" si="2"/>
        <v>0.1875</v>
      </c>
      <c r="J7" s="1"/>
    </row>
    <row r="8" spans="1:10" ht="23.25">
      <c r="A8" s="1">
        <v>5</v>
      </c>
      <c r="B8" s="1">
        <f t="shared" si="3"/>
        <v>3.0625</v>
      </c>
      <c r="C8" s="1">
        <f t="shared" si="4"/>
        <v>3.25</v>
      </c>
      <c r="D8" s="1">
        <f t="shared" si="0"/>
        <v>5.6731575870845319E-2</v>
      </c>
      <c r="E8" s="1">
        <f t="shared" si="0"/>
        <v>-7.1345003658353834E-2</v>
      </c>
      <c r="F8" s="1">
        <f t="shared" si="5"/>
        <v>3.15625</v>
      </c>
      <c r="G8" s="1">
        <f t="shared" si="1"/>
        <v>-6.8653859584670851E-3</v>
      </c>
      <c r="H8" s="1">
        <f t="shared" si="6"/>
        <v>-3.8948416438541153E-4</v>
      </c>
      <c r="I8" s="1">
        <f t="shared" si="2"/>
        <v>9.375E-2</v>
      </c>
      <c r="J8" s="1"/>
    </row>
    <row r="9" spans="1:10" ht="23.25">
      <c r="A9" s="1">
        <v>6</v>
      </c>
      <c r="B9" s="1">
        <f t="shared" si="3"/>
        <v>3.0625</v>
      </c>
      <c r="C9" s="1">
        <f t="shared" si="4"/>
        <v>3.15625</v>
      </c>
      <c r="D9" s="1">
        <f t="shared" si="0"/>
        <v>5.6731575870845319E-2</v>
      </c>
      <c r="E9" s="1">
        <f t="shared" si="0"/>
        <v>-6.8653859584670851E-3</v>
      </c>
      <c r="F9" s="1">
        <f t="shared" si="5"/>
        <v>3.109375</v>
      </c>
      <c r="G9" s="1">
        <f t="shared" si="1"/>
        <v>2.5046741364820546E-2</v>
      </c>
      <c r="H9" s="1">
        <f t="shared" si="6"/>
        <v>1.4209411080557566E-3</v>
      </c>
      <c r="I9" s="1">
        <f t="shared" si="2"/>
        <v>4.6875E-2</v>
      </c>
      <c r="J9" s="1"/>
    </row>
    <row r="10" spans="1:10" ht="23.25">
      <c r="A10" s="1">
        <v>7</v>
      </c>
      <c r="B10" s="1">
        <f t="shared" si="3"/>
        <v>3.109375</v>
      </c>
      <c r="C10" s="1">
        <f t="shared" si="4"/>
        <v>3.15625</v>
      </c>
      <c r="D10" s="1">
        <f t="shared" si="0"/>
        <v>2.5046741364820546E-2</v>
      </c>
      <c r="E10" s="1">
        <f t="shared" si="0"/>
        <v>-6.8653859584670851E-3</v>
      </c>
      <c r="F10" s="1">
        <f t="shared" si="5"/>
        <v>3.1328125</v>
      </c>
      <c r="G10" s="1">
        <f t="shared" si="1"/>
        <v>9.1186633869519973E-3</v>
      </c>
      <c r="H10" s="1">
        <f t="shared" si="6"/>
        <v>2.2839280344584521E-4</v>
      </c>
      <c r="I10" s="1">
        <f t="shared" si="2"/>
        <v>2.34375E-2</v>
      </c>
      <c r="J10" s="1"/>
    </row>
    <row r="11" spans="1:10" ht="23.25">
      <c r="A11" s="1">
        <v>8</v>
      </c>
      <c r="B11" s="1">
        <f t="shared" si="3"/>
        <v>3.1328125</v>
      </c>
      <c r="C11" s="1">
        <f t="shared" si="4"/>
        <v>3.15625</v>
      </c>
      <c r="D11" s="1">
        <f t="shared" si="0"/>
        <v>9.1186633869519973E-3</v>
      </c>
      <c r="E11" s="1">
        <f t="shared" si="0"/>
        <v>-6.8653859584670851E-3</v>
      </c>
      <c r="F11" s="1">
        <f t="shared" si="5"/>
        <v>3.14453125</v>
      </c>
      <c r="G11" s="1">
        <f t="shared" si="1"/>
        <v>1.1335829390008989E-3</v>
      </c>
      <c r="H11" s="1">
        <f t="shared" si="6"/>
        <v>1.0336761241940937E-5</v>
      </c>
      <c r="I11" s="1">
        <f t="shared" si="2"/>
        <v>1.171875E-2</v>
      </c>
      <c r="J11" s="1"/>
    </row>
    <row r="12" spans="1:10" ht="23.25">
      <c r="A12" s="1">
        <v>9</v>
      </c>
      <c r="B12" s="1">
        <f t="shared" si="3"/>
        <v>3.14453125</v>
      </c>
      <c r="C12" s="1">
        <f t="shared" si="4"/>
        <v>3.15625</v>
      </c>
      <c r="D12" s="1">
        <f t="shared" si="0"/>
        <v>1.1335829390008989E-3</v>
      </c>
      <c r="E12" s="1">
        <f t="shared" si="0"/>
        <v>-6.8653859584670851E-3</v>
      </c>
      <c r="F12" s="1">
        <f t="shared" si="5"/>
        <v>3.150390625</v>
      </c>
      <c r="G12" s="1">
        <f t="shared" si="1"/>
        <v>-2.8641719142989963E-3</v>
      </c>
      <c r="H12" s="1">
        <f t="shared" si="6"/>
        <v>-3.2467764164148869E-6</v>
      </c>
      <c r="I12" s="1">
        <f t="shared" si="2"/>
        <v>5.859375E-3</v>
      </c>
      <c r="J12" s="1"/>
    </row>
    <row r="13" spans="1:10" ht="23.25">
      <c r="A13" s="1">
        <v>10</v>
      </c>
      <c r="B13" s="1">
        <f t="shared" si="3"/>
        <v>3.14453125</v>
      </c>
      <c r="C13" s="1">
        <f t="shared" si="4"/>
        <v>3.150390625</v>
      </c>
      <c r="D13" s="1">
        <f t="shared" si="0"/>
        <v>1.1335829390008989E-3</v>
      </c>
      <c r="E13" s="1">
        <f t="shared" si="0"/>
        <v>-2.8641719142989963E-3</v>
      </c>
      <c r="F13" s="1">
        <f t="shared" si="5"/>
        <v>3.1474609375</v>
      </c>
      <c r="G13" s="1">
        <f t="shared" si="1"/>
        <v>-8.648612840151948E-4</v>
      </c>
      <c r="H13" s="1">
        <f t="shared" si="6"/>
        <v>-9.8039199616203565E-7</v>
      </c>
      <c r="I13" s="1">
        <f t="shared" si="2"/>
        <v>2.9296875E-3</v>
      </c>
      <c r="J13" s="1"/>
    </row>
    <row r="14" spans="1:10" ht="23.25">
      <c r="A14" s="1">
        <v>11</v>
      </c>
      <c r="B14" s="1">
        <f t="shared" ref="B14:B18" si="7">IF(H13&lt;0,B13,F13)</f>
        <v>3.14453125</v>
      </c>
      <c r="C14" s="1">
        <f t="shared" ref="C14:C18" si="8">IF(H13&lt;0,F13,C13)</f>
        <v>3.1474609375</v>
      </c>
      <c r="D14" s="1">
        <f t="shared" ref="D14:D18" si="9">2-B14+LN(B14)</f>
        <v>1.1335829390008989E-3</v>
      </c>
      <c r="E14" s="1">
        <f t="shared" ref="E14:E18" si="10">2-C14+LN(C14)</f>
        <v>-8.648612840151948E-4</v>
      </c>
      <c r="F14" s="1">
        <f t="shared" ref="F14:F18" si="11">(B14+C14)/2</f>
        <v>3.14599609375</v>
      </c>
      <c r="G14" s="1">
        <f t="shared" si="1"/>
        <v>1.3446922924398308E-4</v>
      </c>
      <c r="H14" s="1">
        <f t="shared" ref="H14:H18" si="12">D14*G14</f>
        <v>1.5243202409157996E-7</v>
      </c>
      <c r="I14" s="1">
        <f t="shared" ref="I14:I18" si="13">ABS(F14-B14)</f>
        <v>1.46484375E-3</v>
      </c>
      <c r="J14" s="1"/>
    </row>
    <row r="15" spans="1:10" ht="23.25">
      <c r="A15" s="1">
        <v>12</v>
      </c>
      <c r="B15" s="1">
        <f t="shared" si="7"/>
        <v>3.14599609375</v>
      </c>
      <c r="C15" s="1">
        <f t="shared" si="8"/>
        <v>3.1474609375</v>
      </c>
      <c r="D15" s="1">
        <f t="shared" si="9"/>
        <v>1.3446922924398308E-4</v>
      </c>
      <c r="E15" s="1">
        <f t="shared" si="10"/>
        <v>-8.648612840151948E-4</v>
      </c>
      <c r="F15" s="1">
        <f t="shared" si="11"/>
        <v>3.146728515625</v>
      </c>
      <c r="G15" s="1">
        <f t="shared" si="1"/>
        <v>-3.6516893956406449E-4</v>
      </c>
      <c r="H15" s="1">
        <f t="shared" si="12"/>
        <v>-4.9103985847022392E-8</v>
      </c>
      <c r="I15" s="1">
        <f t="shared" si="13"/>
        <v>7.32421875E-4</v>
      </c>
      <c r="J15" s="1"/>
    </row>
    <row r="16" spans="1:10" ht="23.25">
      <c r="A16" s="1">
        <v>13</v>
      </c>
      <c r="B16" s="1">
        <f t="shared" si="7"/>
        <v>3.14599609375</v>
      </c>
      <c r="C16" s="1">
        <f t="shared" si="8"/>
        <v>3.146728515625</v>
      </c>
      <c r="D16" s="1">
        <f t="shared" si="9"/>
        <v>1.3446922924398308E-4</v>
      </c>
      <c r="E16" s="1">
        <f t="shared" si="10"/>
        <v>-3.6516893956406449E-4</v>
      </c>
      <c r="F16" s="1">
        <f t="shared" si="11"/>
        <v>3.1463623046875</v>
      </c>
      <c r="G16" s="1">
        <f t="shared" si="1"/>
        <v>-1.153430816283052E-4</v>
      </c>
      <c r="H16" s="1">
        <f t="shared" si="12"/>
        <v>-1.5510095285184024E-8</v>
      </c>
      <c r="I16" s="1">
        <f t="shared" si="13"/>
        <v>3.662109375E-4</v>
      </c>
      <c r="J16" s="1"/>
    </row>
    <row r="17" spans="1:10" ht="23.25">
      <c r="A17" s="1">
        <v>14</v>
      </c>
      <c r="B17" s="1">
        <f t="shared" si="7"/>
        <v>3.14599609375</v>
      </c>
      <c r="C17" s="1">
        <f t="shared" si="8"/>
        <v>3.1463623046875</v>
      </c>
      <c r="D17" s="1">
        <f t="shared" si="9"/>
        <v>1.3446922924398308E-4</v>
      </c>
      <c r="E17" s="1">
        <f t="shared" si="10"/>
        <v>-1.153430816283052E-4</v>
      </c>
      <c r="F17" s="1">
        <f t="shared" si="11"/>
        <v>3.14617919921875</v>
      </c>
      <c r="G17" s="1">
        <f t="shared" si="1"/>
        <v>9.564767387892914E-6</v>
      </c>
      <c r="H17" s="1">
        <f t="shared" si="12"/>
        <v>1.2861668985479454E-9</v>
      </c>
      <c r="I17" s="1">
        <f t="shared" si="13"/>
        <v>1.8310546875E-4</v>
      </c>
      <c r="J17" s="1"/>
    </row>
    <row r="18" spans="1:10" ht="23.25">
      <c r="A18" s="1">
        <v>15</v>
      </c>
      <c r="B18" s="1">
        <f t="shared" si="7"/>
        <v>3.14617919921875</v>
      </c>
      <c r="C18" s="1">
        <f t="shared" si="8"/>
        <v>3.1463623046875</v>
      </c>
      <c r="D18" s="1">
        <f t="shared" si="9"/>
        <v>9.564767387892914E-6</v>
      </c>
      <c r="E18" s="1">
        <f t="shared" si="10"/>
        <v>-1.153430816283052E-4</v>
      </c>
      <c r="F18" s="1">
        <f t="shared" si="11"/>
        <v>3.146270751953125</v>
      </c>
      <c r="G18" s="1">
        <f t="shared" si="1"/>
        <v>-5.2888733749867356E-5</v>
      </c>
      <c r="H18" s="1">
        <f t="shared" si="12"/>
        <v>-5.0586843575768264E-10</v>
      </c>
      <c r="I18" s="1">
        <f t="shared" si="13"/>
        <v>9.1552734375E-5</v>
      </c>
      <c r="J18" s="1"/>
    </row>
    <row r="19" spans="1:10" ht="23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3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3.25">
      <c r="A21" s="1"/>
      <c r="B21" s="1"/>
      <c r="C21" s="1"/>
      <c r="D21" s="1"/>
      <c r="E21" s="1"/>
      <c r="F21" s="1"/>
      <c r="G21" s="1"/>
      <c r="H21" s="1"/>
      <c r="I21" s="1"/>
    </row>
    <row r="22" spans="1:10" ht="23.25">
      <c r="A22" s="1"/>
      <c r="B22" s="1"/>
      <c r="C22" s="1"/>
      <c r="D22" s="1"/>
      <c r="E22" s="1"/>
      <c r="F22" s="1"/>
      <c r="G22" s="1"/>
      <c r="H22" s="1"/>
      <c r="I22" s="1"/>
    </row>
    <row r="23" spans="1:10" ht="23.25">
      <c r="A23" s="1"/>
      <c r="B23" s="1"/>
      <c r="C23" s="1"/>
      <c r="D23" s="1"/>
      <c r="E23" s="1"/>
      <c r="F23" s="1"/>
      <c r="G23" s="1"/>
      <c r="H23" s="1"/>
      <c r="I23" s="1"/>
    </row>
    <row r="24" spans="1:10" ht="23.25">
      <c r="A24" s="1"/>
      <c r="B24" s="1"/>
      <c r="C24" s="1"/>
      <c r="D24" s="1"/>
      <c r="E24" s="1"/>
      <c r="F24" s="1"/>
      <c r="G24" s="1"/>
      <c r="H24" s="1"/>
      <c r="I24" s="1"/>
    </row>
    <row r="25" spans="1:10" ht="23.25">
      <c r="A25" s="1"/>
      <c r="B25" s="1"/>
      <c r="C25" s="1"/>
      <c r="D25" s="1"/>
      <c r="E25" s="1"/>
      <c r="F25" s="1"/>
      <c r="G25" s="1"/>
      <c r="H25" s="1"/>
      <c r="I25" s="1"/>
    </row>
    <row r="26" spans="1:10" ht="23.25">
      <c r="A26" s="1"/>
      <c r="B26" s="1"/>
      <c r="C26" s="1"/>
      <c r="D26" s="1"/>
      <c r="E26" s="1"/>
      <c r="F26" s="1"/>
      <c r="G26" s="1"/>
      <c r="H26" s="1"/>
      <c r="I26" s="1"/>
    </row>
    <row r="27" spans="1:10" ht="23.25">
      <c r="A27" s="1"/>
      <c r="B27" s="1"/>
      <c r="C27" s="1"/>
      <c r="D27" s="1"/>
      <c r="E27" s="1"/>
      <c r="F27" s="1"/>
      <c r="G27" s="1"/>
      <c r="H27" s="1"/>
      <c r="I27" s="1"/>
    </row>
    <row r="28" spans="1:10" ht="23.25">
      <c r="A28" s="1"/>
      <c r="B28" s="1"/>
      <c r="C28" s="1"/>
      <c r="D28" s="1"/>
      <c r="E28" s="1"/>
      <c r="F28" s="1"/>
      <c r="G28" s="1"/>
      <c r="H28" s="1"/>
      <c r="I28" s="1"/>
    </row>
  </sheetData>
  <mergeCells count="2">
    <mergeCell ref="B1:C1"/>
    <mergeCell ref="B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C3" sqref="C3:D3"/>
    </sheetView>
  </sheetViews>
  <sheetFormatPr defaultRowHeight="15"/>
  <cols>
    <col min="1" max="10" width="14.28515625" customWidth="1"/>
  </cols>
  <sheetData>
    <row r="1" spans="1:10" ht="23.25">
      <c r="A1" s="1" t="s">
        <v>0</v>
      </c>
      <c r="B1" s="3" t="s">
        <v>1</v>
      </c>
      <c r="C1" s="4"/>
      <c r="D1" s="1"/>
      <c r="E1" s="1"/>
      <c r="F1" s="1"/>
      <c r="G1" s="1"/>
      <c r="H1" s="1"/>
      <c r="I1" s="1"/>
      <c r="J1" s="1"/>
    </row>
    <row r="2" spans="1:10" ht="23.25">
      <c r="A2" s="1"/>
      <c r="B2" s="5" t="s">
        <v>12</v>
      </c>
      <c r="C2" s="5"/>
      <c r="D2" s="5"/>
      <c r="E2" s="5"/>
      <c r="F2" s="5"/>
      <c r="G2" s="5"/>
      <c r="H2" s="1"/>
      <c r="I2" s="1"/>
      <c r="J2" s="1"/>
    </row>
    <row r="3" spans="1:10" ht="27.75">
      <c r="A3" s="6" t="s">
        <v>9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8</v>
      </c>
      <c r="H3" s="2" t="s">
        <v>10</v>
      </c>
      <c r="I3" s="1" t="s">
        <v>11</v>
      </c>
      <c r="J3" s="1"/>
    </row>
    <row r="4" spans="1:10" ht="23.25">
      <c r="A4" s="1">
        <v>1</v>
      </c>
      <c r="B4" s="1">
        <v>1</v>
      </c>
      <c r="C4" s="1">
        <v>4</v>
      </c>
      <c r="D4" s="1">
        <f>2-B4+LN(B4)</f>
        <v>1</v>
      </c>
      <c r="E4" s="1">
        <f>2-C4+LN(C4)</f>
        <v>-0.61370563888010943</v>
      </c>
      <c r="F4" s="1">
        <f>B4 - D4*(B4-C4)/(D4-E4)</f>
        <v>2.859075117368965</v>
      </c>
      <c r="G4" s="1">
        <f>2-F4+LN(F4)</f>
        <v>0.19142306962709132</v>
      </c>
      <c r="H4" s="1">
        <f>D4*G4</f>
        <v>0.19142306962709132</v>
      </c>
      <c r="I4" s="1">
        <f>ABS(F4-B4)</f>
        <v>1.859075117368965</v>
      </c>
      <c r="J4" s="1"/>
    </row>
    <row r="5" spans="1:10" ht="23.25">
      <c r="A5" s="1">
        <v>2</v>
      </c>
      <c r="B5" s="1">
        <f>IF(H4&lt;0,B4,F4)</f>
        <v>2.859075117368965</v>
      </c>
      <c r="C5" s="1">
        <f>IF(H4&lt;0,F4,C4)</f>
        <v>4</v>
      </c>
      <c r="D5" s="1">
        <f t="shared" ref="D5:E18" si="0">2-B5+LN(B5)</f>
        <v>0.19142306962709132</v>
      </c>
      <c r="E5" s="1">
        <f t="shared" si="0"/>
        <v>-0.61370563888010943</v>
      </c>
      <c r="F5" s="1">
        <f t="shared" ref="F5:F18" si="1">B5 - D5*(B5-C5)/(D5-E5)</f>
        <v>3.1303352785574767</v>
      </c>
      <c r="G5" s="1">
        <f t="shared" ref="G5:G18" si="2">2-F5+LN(F5)</f>
        <v>1.0804838007881123E-2</v>
      </c>
      <c r="H5" s="1">
        <f>D5*G5</f>
        <v>2.0682952582920708E-3</v>
      </c>
      <c r="I5" s="1">
        <f t="shared" ref="I5:I18" si="3">ABS(F5-B5)</f>
        <v>0.27126016118851171</v>
      </c>
      <c r="J5" s="1"/>
    </row>
    <row r="6" spans="1:10" ht="23.25">
      <c r="A6" s="1">
        <v>3</v>
      </c>
      <c r="B6" s="1">
        <f t="shared" ref="B6:B18" si="4">IF(H5&lt;0,B5,F5)</f>
        <v>3.1303352785574767</v>
      </c>
      <c r="C6" s="1">
        <f t="shared" ref="C6:C18" si="5">IF(H5&lt;0,F5,C5)</f>
        <v>4</v>
      </c>
      <c r="D6" s="1">
        <f t="shared" si="0"/>
        <v>1.0804838007881123E-2</v>
      </c>
      <c r="E6" s="1">
        <f t="shared" si="0"/>
        <v>-0.61370563888010943</v>
      </c>
      <c r="F6" s="1">
        <f t="shared" si="1"/>
        <v>3.1453816016923262</v>
      </c>
      <c r="G6" s="1">
        <f t="shared" si="2"/>
        <v>5.5361709066237275E-4</v>
      </c>
      <c r="H6" s="1">
        <f t="shared" ref="H6:H18" si="6">D6*G6</f>
        <v>5.9817429830013752E-6</v>
      </c>
      <c r="I6" s="1">
        <f t="shared" si="3"/>
        <v>1.5046323134849438E-2</v>
      </c>
      <c r="J6" s="1"/>
    </row>
    <row r="7" spans="1:10" ht="23.25">
      <c r="A7" s="1">
        <v>4</v>
      </c>
      <c r="B7" s="1">
        <f t="shared" si="4"/>
        <v>3.1453816016923262</v>
      </c>
      <c r="C7" s="1">
        <f t="shared" si="5"/>
        <v>4</v>
      </c>
      <c r="D7" s="1">
        <f t="shared" si="0"/>
        <v>5.5361709066237275E-4</v>
      </c>
      <c r="E7" s="1">
        <f t="shared" si="0"/>
        <v>-0.61370563888010943</v>
      </c>
      <c r="F7" s="1">
        <f t="shared" si="1"/>
        <v>3.1461518486958489</v>
      </c>
      <c r="G7" s="1">
        <f t="shared" si="2"/>
        <v>2.8222002318889494E-5</v>
      </c>
      <c r="H7" s="1">
        <f t="shared" si="6"/>
        <v>1.562418281645034E-8</v>
      </c>
      <c r="I7" s="1">
        <f t="shared" si="3"/>
        <v>7.7024700352268383E-4</v>
      </c>
      <c r="J7" s="1"/>
    </row>
    <row r="8" spans="1:10" ht="23.25">
      <c r="A8" s="1">
        <v>5</v>
      </c>
      <c r="B8" s="1">
        <f t="shared" si="4"/>
        <v>3.1461518486958489</v>
      </c>
      <c r="C8" s="1">
        <f t="shared" si="5"/>
        <v>4</v>
      </c>
      <c r="D8" s="1">
        <f t="shared" si="0"/>
        <v>2.8222002318889494E-5</v>
      </c>
      <c r="E8" s="1">
        <f t="shared" si="0"/>
        <v>-0.61370563888010943</v>
      </c>
      <c r="F8" s="1">
        <f t="shared" si="1"/>
        <v>3.1461911121389177</v>
      </c>
      <c r="G8" s="1">
        <f t="shared" si="2"/>
        <v>1.4383122812766658E-6</v>
      </c>
      <c r="H8" s="1">
        <f t="shared" si="6"/>
        <v>4.0592052537477303E-11</v>
      </c>
      <c r="I8" s="1">
        <f t="shared" si="3"/>
        <v>3.9263443068815462E-5</v>
      </c>
      <c r="J8" s="1"/>
    </row>
    <row r="9" spans="1:10" ht="23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3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3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3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3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3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3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3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3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3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3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3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3.25">
      <c r="A21" s="1"/>
      <c r="B21" s="1"/>
      <c r="C21" s="1"/>
      <c r="D21" s="1"/>
      <c r="E21" s="1"/>
      <c r="F21" s="1"/>
      <c r="G21" s="1"/>
      <c r="H21" s="1"/>
      <c r="I21" s="1"/>
    </row>
    <row r="22" spans="1:10" ht="23.25">
      <c r="A22" s="1"/>
      <c r="B22" s="1"/>
      <c r="C22" s="1"/>
      <c r="D22" s="1"/>
      <c r="E22" s="1"/>
      <c r="F22" s="1"/>
      <c r="G22" s="1"/>
      <c r="H22" s="1"/>
      <c r="I22" s="1"/>
    </row>
    <row r="23" spans="1:10" ht="23.25">
      <c r="A23" s="1"/>
      <c r="B23" s="1"/>
      <c r="C23" s="1"/>
      <c r="D23" s="1"/>
      <c r="E23" s="1"/>
      <c r="F23" s="1"/>
      <c r="G23" s="1"/>
      <c r="H23" s="1"/>
      <c r="I23" s="1"/>
    </row>
    <row r="24" spans="1:10" ht="23.25">
      <c r="A24" s="1"/>
      <c r="B24" s="1"/>
      <c r="C24" s="1"/>
      <c r="D24" s="1"/>
      <c r="E24" s="1"/>
      <c r="F24" s="1"/>
      <c r="G24" s="1"/>
      <c r="H24" s="1"/>
      <c r="I24" s="1"/>
    </row>
    <row r="25" spans="1:10" ht="23.25">
      <c r="A25" s="1"/>
      <c r="B25" s="1"/>
      <c r="C25" s="1"/>
      <c r="D25" s="1"/>
      <c r="E25" s="1"/>
      <c r="F25" s="1"/>
      <c r="G25" s="1"/>
      <c r="H25" s="1"/>
      <c r="I25" s="1"/>
    </row>
    <row r="26" spans="1:10" ht="23.25">
      <c r="A26" s="1"/>
      <c r="B26" s="1"/>
      <c r="C26" s="1"/>
      <c r="D26" s="1"/>
      <c r="E26" s="1"/>
      <c r="F26" s="1"/>
      <c r="G26" s="1"/>
      <c r="H26" s="1"/>
      <c r="I26" s="1"/>
    </row>
    <row r="27" spans="1:10" ht="23.25">
      <c r="A27" s="1"/>
      <c r="B27" s="1"/>
      <c r="C27" s="1"/>
      <c r="D27" s="1"/>
      <c r="E27" s="1"/>
      <c r="F27" s="1"/>
      <c r="G27" s="1"/>
      <c r="H27" s="1"/>
      <c r="I27" s="1"/>
    </row>
    <row r="28" spans="1:10" ht="23.25">
      <c r="A28" s="1"/>
      <c r="B28" s="1"/>
      <c r="C28" s="1"/>
      <c r="D28" s="1"/>
      <c r="E28" s="1"/>
      <c r="F28" s="1"/>
      <c r="G28" s="1"/>
      <c r="H28" s="1"/>
      <c r="I28" s="1"/>
    </row>
  </sheetData>
  <mergeCells count="2">
    <mergeCell ref="B1:C1"/>
    <mergeCell ref="B2:G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sqref="A1:C1"/>
    </sheetView>
  </sheetViews>
  <sheetFormatPr defaultRowHeight="15"/>
  <cols>
    <col min="1" max="8" width="14.28515625" customWidth="1"/>
  </cols>
  <sheetData>
    <row r="1" spans="1:8" ht="23.25">
      <c r="A1" s="1" t="s">
        <v>0</v>
      </c>
      <c r="B1" s="3" t="s">
        <v>1</v>
      </c>
      <c r="C1" s="4"/>
      <c r="D1" s="1"/>
      <c r="E1" s="1"/>
      <c r="F1" s="1"/>
      <c r="G1" s="1"/>
      <c r="H1" s="1"/>
    </row>
    <row r="2" spans="1:8" ht="23.25">
      <c r="A2" s="1"/>
      <c r="B2" s="5" t="s">
        <v>13</v>
      </c>
      <c r="C2" s="5"/>
      <c r="D2" s="5"/>
      <c r="E2" s="5"/>
      <c r="F2" s="5"/>
      <c r="G2" s="1"/>
      <c r="H2" s="1"/>
    </row>
    <row r="3" spans="1:8" ht="27.75">
      <c r="A3" s="6" t="s">
        <v>9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" t="s">
        <v>11</v>
      </c>
      <c r="H3" s="1"/>
    </row>
    <row r="4" spans="1:8" ht="23.25">
      <c r="A4" s="1">
        <v>1</v>
      </c>
      <c r="B4" s="1">
        <v>1</v>
      </c>
      <c r="C4" s="1">
        <v>4</v>
      </c>
      <c r="D4" s="1">
        <f>2-B4+LN(B4)</f>
        <v>1</v>
      </c>
      <c r="E4" s="1">
        <f>2-C4+LN(C4)</f>
        <v>-0.61370563888010943</v>
      </c>
      <c r="F4" s="1">
        <f>B4 - D4*(B4-C4)/(D4-E4)</f>
        <v>2.859075117368965</v>
      </c>
      <c r="G4" s="1">
        <f>ABS(F4-B4)</f>
        <v>1.859075117368965</v>
      </c>
      <c r="H4" s="1"/>
    </row>
    <row r="5" spans="1:8" ht="23.25">
      <c r="A5" s="1">
        <v>2</v>
      </c>
      <c r="B5" s="1">
        <f>C4</f>
        <v>4</v>
      </c>
      <c r="C5" s="1">
        <f>F4</f>
        <v>2.859075117368965</v>
      </c>
      <c r="D5" s="1">
        <f t="shared" ref="D5:E18" si="0">2-B5+LN(B5)</f>
        <v>-0.61370563888010943</v>
      </c>
      <c r="E5" s="1">
        <f t="shared" si="0"/>
        <v>0.19142306962709132</v>
      </c>
      <c r="F5" s="1">
        <f t="shared" ref="F5:F8" si="1">B5 - D5*(B5-C5)/(D5-E5)</f>
        <v>3.1303352785574767</v>
      </c>
      <c r="G5" s="1">
        <f t="shared" ref="G5:G18" si="2">ABS(F5-B5)</f>
        <v>0.86966472144252327</v>
      </c>
      <c r="H5" s="1"/>
    </row>
    <row r="6" spans="1:8" ht="23.25">
      <c r="A6" s="1">
        <v>3</v>
      </c>
      <c r="B6" s="1">
        <f t="shared" ref="B6:B9" si="3">C5</f>
        <v>2.859075117368965</v>
      </c>
      <c r="C6" s="1">
        <f t="shared" ref="C6:C8" si="4">F5</f>
        <v>3.1303352785574767</v>
      </c>
      <c r="D6" s="1">
        <f t="shared" si="0"/>
        <v>0.19142306962709132</v>
      </c>
      <c r="E6" s="1">
        <f t="shared" si="0"/>
        <v>1.0804838007881123E-2</v>
      </c>
      <c r="F6" s="1">
        <f t="shared" si="1"/>
        <v>3.1465624449589988</v>
      </c>
      <c r="G6" s="1">
        <f t="shared" si="2"/>
        <v>0.28748732759003381</v>
      </c>
      <c r="H6" s="1"/>
    </row>
    <row r="7" spans="1:8" ht="23.25">
      <c r="A7" s="1">
        <v>4</v>
      </c>
      <c r="B7" s="1">
        <f t="shared" si="3"/>
        <v>3.1303352785574767</v>
      </c>
      <c r="C7" s="1">
        <f t="shared" si="4"/>
        <v>3.1465624449589988</v>
      </c>
      <c r="D7" s="1">
        <f t="shared" si="0"/>
        <v>1.0804838007881123E-2</v>
      </c>
      <c r="E7" s="1">
        <f t="shared" si="0"/>
        <v>-2.5187532362469511E-4</v>
      </c>
      <c r="F7" s="1">
        <f t="shared" si="1"/>
        <v>3.1461927851273335</v>
      </c>
      <c r="G7" s="1">
        <f t="shared" si="2"/>
        <v>1.5857506569856739E-2</v>
      </c>
      <c r="H7" s="1"/>
    </row>
    <row r="8" spans="1:8" ht="23.25">
      <c r="A8" s="1">
        <v>5</v>
      </c>
      <c r="B8" s="1">
        <f t="shared" si="3"/>
        <v>3.1465624449589988</v>
      </c>
      <c r="C8" s="1">
        <f t="shared" si="4"/>
        <v>3.1461927851273335</v>
      </c>
      <c r="D8" s="1">
        <f t="shared" si="0"/>
        <v>-2.5187532362469511E-4</v>
      </c>
      <c r="E8" s="1">
        <f t="shared" si="0"/>
        <v>2.9707413484736378E-7</v>
      </c>
      <c r="F8" s="1">
        <f t="shared" si="1"/>
        <v>3.1461932206086773</v>
      </c>
      <c r="G8" s="1">
        <f t="shared" si="2"/>
        <v>3.6922435032149536E-4</v>
      </c>
      <c r="H8" s="1"/>
    </row>
    <row r="9" spans="1:8" ht="23.25">
      <c r="A9" s="1">
        <v>6</v>
      </c>
      <c r="B9" s="1">
        <f t="shared" si="3"/>
        <v>3.1461927851273335</v>
      </c>
      <c r="C9" s="1">
        <f t="shared" ref="C9" si="5">F8</f>
        <v>3.1461932206086773</v>
      </c>
      <c r="D9" s="1">
        <f t="shared" ref="D9" si="6">2-B9+LN(B9)</f>
        <v>2.9707413484736378E-7</v>
      </c>
      <c r="E9" s="1">
        <f t="shared" ref="E9" si="7">2-C9+LN(C9)</f>
        <v>8.1212814251330201E-12</v>
      </c>
      <c r="F9" s="1">
        <f t="shared" ref="F9" si="8">B9 - D9*(B9-C9)/(D9-E9)</f>
        <v>3.1461932206205825</v>
      </c>
      <c r="G9" s="1">
        <f t="shared" ref="G9" si="9">ABS(F9-B9)</f>
        <v>4.3549324901803743E-7</v>
      </c>
      <c r="H9" s="1"/>
    </row>
    <row r="10" spans="1:8" ht="23.25">
      <c r="A10" s="1"/>
      <c r="B10" s="1"/>
      <c r="C10" s="1"/>
      <c r="D10" s="1"/>
      <c r="E10" s="1"/>
      <c r="F10" s="1"/>
      <c r="G10" s="1"/>
      <c r="H10" s="1"/>
    </row>
    <row r="11" spans="1:8" ht="23.25">
      <c r="A11" s="1"/>
      <c r="B11" s="1"/>
      <c r="C11" s="1"/>
      <c r="D11" s="1"/>
      <c r="E11" s="1"/>
      <c r="F11" s="1"/>
      <c r="G11" s="1"/>
      <c r="H11" s="1"/>
    </row>
    <row r="12" spans="1:8" ht="23.25">
      <c r="A12" s="1"/>
      <c r="B12" s="1"/>
      <c r="C12" s="1"/>
      <c r="D12" s="1"/>
      <c r="E12" s="1"/>
      <c r="F12" s="1"/>
      <c r="G12" s="1"/>
      <c r="H12" s="1"/>
    </row>
    <row r="13" spans="1:8" ht="23.25">
      <c r="A13" s="1"/>
      <c r="B13" s="1"/>
      <c r="C13" s="1"/>
      <c r="D13" s="1"/>
      <c r="E13" s="1"/>
      <c r="F13" s="1"/>
      <c r="G13" s="1"/>
      <c r="H13" s="1"/>
    </row>
    <row r="14" spans="1:8" ht="23.25">
      <c r="A14" s="1"/>
      <c r="B14" s="1"/>
      <c r="C14" s="1"/>
      <c r="D14" s="1"/>
      <c r="E14" s="1"/>
      <c r="F14" s="1"/>
      <c r="G14" s="1"/>
      <c r="H14" s="1"/>
    </row>
    <row r="15" spans="1:8" ht="23.25">
      <c r="A15" s="1"/>
      <c r="B15" s="1"/>
      <c r="C15" s="1"/>
      <c r="D15" s="1"/>
      <c r="E15" s="1"/>
      <c r="F15" s="1"/>
      <c r="G15" s="1"/>
      <c r="H15" s="1"/>
    </row>
    <row r="16" spans="1:8" ht="23.25">
      <c r="A16" s="1"/>
      <c r="B16" s="1"/>
      <c r="C16" s="1"/>
      <c r="D16" s="1"/>
      <c r="E16" s="1"/>
      <c r="F16" s="1"/>
      <c r="G16" s="1"/>
      <c r="H16" s="1"/>
    </row>
    <row r="17" spans="1:8" ht="23.25">
      <c r="A17" s="1"/>
      <c r="B17" s="1"/>
      <c r="C17" s="1"/>
      <c r="D17" s="1"/>
      <c r="E17" s="1"/>
      <c r="F17" s="1"/>
      <c r="G17" s="1"/>
      <c r="H17" s="1"/>
    </row>
    <row r="18" spans="1:8" ht="23.25">
      <c r="A18" s="1"/>
      <c r="B18" s="1"/>
      <c r="C18" s="1"/>
      <c r="D18" s="1"/>
      <c r="E18" s="1"/>
      <c r="F18" s="1"/>
      <c r="G18" s="1"/>
      <c r="H18" s="1"/>
    </row>
    <row r="19" spans="1:8" ht="23.25">
      <c r="A19" s="1"/>
      <c r="B19" s="1"/>
      <c r="C19" s="1"/>
      <c r="D19" s="1"/>
      <c r="E19" s="1"/>
      <c r="F19" s="1"/>
      <c r="G19" s="1"/>
      <c r="H19" s="1"/>
    </row>
    <row r="20" spans="1:8" ht="23.25">
      <c r="A20" s="1"/>
      <c r="B20" s="1"/>
      <c r="C20" s="1"/>
      <c r="D20" s="1"/>
      <c r="E20" s="1"/>
      <c r="F20" s="1"/>
      <c r="G20" s="1"/>
      <c r="H20" s="1"/>
    </row>
    <row r="21" spans="1:8" ht="23.25">
      <c r="A21" s="1"/>
      <c r="B21" s="1"/>
      <c r="C21" s="1"/>
      <c r="D21" s="1"/>
      <c r="E21" s="1"/>
      <c r="F21" s="1"/>
      <c r="G21" s="1"/>
    </row>
    <row r="22" spans="1:8" ht="23.25">
      <c r="A22" s="1"/>
      <c r="B22" s="1"/>
      <c r="C22" s="1"/>
      <c r="D22" s="1"/>
      <c r="E22" s="1"/>
      <c r="F22" s="1"/>
      <c r="G22" s="1"/>
    </row>
    <row r="23" spans="1:8" ht="23.25">
      <c r="A23" s="1"/>
      <c r="B23" s="1"/>
      <c r="C23" s="1"/>
      <c r="D23" s="1"/>
      <c r="E23" s="1"/>
      <c r="F23" s="1"/>
      <c r="G23" s="1"/>
    </row>
    <row r="24" spans="1:8" ht="23.25">
      <c r="A24" s="1"/>
      <c r="B24" s="1"/>
      <c r="C24" s="1"/>
      <c r="D24" s="1"/>
      <c r="E24" s="1"/>
      <c r="F24" s="1"/>
      <c r="G24" s="1"/>
    </row>
    <row r="25" spans="1:8" ht="23.25">
      <c r="A25" s="1"/>
      <c r="B25" s="1"/>
      <c r="C25" s="1"/>
      <c r="D25" s="1"/>
      <c r="E25" s="1"/>
      <c r="F25" s="1"/>
      <c r="G25" s="1"/>
    </row>
    <row r="26" spans="1:8" ht="23.25">
      <c r="A26" s="1"/>
      <c r="B26" s="1"/>
      <c r="C26" s="1"/>
      <c r="D26" s="1"/>
      <c r="E26" s="1"/>
      <c r="F26" s="1"/>
      <c r="G26" s="1"/>
    </row>
    <row r="27" spans="1:8" ht="23.25">
      <c r="A27" s="1"/>
      <c r="B27" s="1"/>
      <c r="C27" s="1"/>
      <c r="D27" s="1"/>
      <c r="E27" s="1"/>
      <c r="F27" s="1"/>
      <c r="G27" s="1"/>
    </row>
    <row r="28" spans="1:8" ht="23.25">
      <c r="A28" s="1"/>
      <c r="B28" s="1"/>
      <c r="C28" s="1"/>
      <c r="D28" s="1"/>
      <c r="E28" s="1"/>
      <c r="F28" s="1"/>
      <c r="G28" s="1"/>
    </row>
  </sheetData>
  <mergeCells count="2">
    <mergeCell ref="B1:C1"/>
    <mergeCell ref="B2:F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sqref="A1:C1"/>
    </sheetView>
  </sheetViews>
  <sheetFormatPr defaultRowHeight="15"/>
  <cols>
    <col min="1" max="10" width="14.28515625" customWidth="1"/>
  </cols>
  <sheetData>
    <row r="1" spans="1:10" ht="23.25">
      <c r="A1" s="1" t="s">
        <v>0</v>
      </c>
      <c r="B1" s="3" t="s">
        <v>1</v>
      </c>
      <c r="C1" s="4"/>
      <c r="D1" s="1"/>
      <c r="E1" s="1"/>
      <c r="F1" s="1"/>
      <c r="G1" s="1"/>
      <c r="H1" s="1"/>
      <c r="I1" s="1"/>
      <c r="J1" s="1"/>
    </row>
    <row r="2" spans="1:10" ht="23.25">
      <c r="A2" s="1"/>
      <c r="B2" s="5" t="s">
        <v>14</v>
      </c>
      <c r="C2" s="5"/>
      <c r="D2" s="5"/>
      <c r="E2" s="1"/>
      <c r="F2" s="5" t="s">
        <v>15</v>
      </c>
      <c r="G2" s="5"/>
      <c r="H2" s="5"/>
      <c r="I2" s="1"/>
      <c r="J2" s="1"/>
    </row>
    <row r="3" spans="1:10" ht="27.75">
      <c r="A3" s="1"/>
      <c r="B3" s="7" t="s">
        <v>16</v>
      </c>
      <c r="C3" s="8"/>
      <c r="D3" s="8"/>
      <c r="E3" s="1"/>
      <c r="F3" s="7" t="s">
        <v>17</v>
      </c>
      <c r="G3" s="7"/>
      <c r="H3" s="7"/>
      <c r="I3" s="1"/>
      <c r="J3" s="1"/>
    </row>
    <row r="4" spans="1:10" ht="27.75">
      <c r="A4" s="1" t="s">
        <v>18</v>
      </c>
      <c r="B4" s="2" t="s">
        <v>19</v>
      </c>
      <c r="C4" s="2" t="s">
        <v>20</v>
      </c>
      <c r="D4" s="1" t="s">
        <v>21</v>
      </c>
      <c r="E4" s="1"/>
      <c r="F4" s="1" t="s">
        <v>18</v>
      </c>
      <c r="G4" s="2" t="s">
        <v>19</v>
      </c>
      <c r="H4" s="2" t="s">
        <v>20</v>
      </c>
      <c r="I4" s="1" t="s">
        <v>21</v>
      </c>
      <c r="J4" s="1"/>
    </row>
    <row r="5" spans="1:10" ht="23.25">
      <c r="A5" s="1">
        <v>1</v>
      </c>
      <c r="B5" s="1">
        <v>1</v>
      </c>
      <c r="C5" s="1">
        <f>2+LN(B5)</f>
        <v>2</v>
      </c>
      <c r="D5" s="1"/>
      <c r="E5" s="1"/>
      <c r="F5" s="1">
        <v>1</v>
      </c>
      <c r="G5" s="1">
        <v>1</v>
      </c>
      <c r="H5" s="1">
        <f>EXP(G5-2)</f>
        <v>0.36787944117144233</v>
      </c>
      <c r="I5" s="1"/>
      <c r="J5" s="1"/>
    </row>
    <row r="6" spans="1:10" ht="23.25">
      <c r="A6" s="1">
        <v>2</v>
      </c>
      <c r="B6" s="1">
        <f>C5</f>
        <v>2</v>
      </c>
      <c r="C6" s="1">
        <f t="shared" ref="C6:C19" si="0">2+LN(B6)</f>
        <v>2.6931471805599454</v>
      </c>
      <c r="D6" s="1">
        <f>ABS(B6-B5)</f>
        <v>1</v>
      </c>
      <c r="E6" s="1"/>
      <c r="F6" s="1">
        <v>2</v>
      </c>
      <c r="G6" s="1">
        <f>H5</f>
        <v>0.36787944117144233</v>
      </c>
      <c r="H6" s="1">
        <f t="shared" ref="H6:H19" si="1">EXP(G6-2)</f>
        <v>0.19551453415258813</v>
      </c>
      <c r="I6" s="1">
        <f>ABS(G6-G5)</f>
        <v>0.63212055882855767</v>
      </c>
      <c r="J6" s="1"/>
    </row>
    <row r="7" spans="1:10" ht="23.25">
      <c r="A7" s="1">
        <v>3</v>
      </c>
      <c r="B7" s="1">
        <f t="shared" ref="B7:B19" si="2">C6</f>
        <v>2.6931471805599454</v>
      </c>
      <c r="C7" s="1">
        <f t="shared" si="0"/>
        <v>2.9907104653475316</v>
      </c>
      <c r="D7" s="1">
        <f t="shared" ref="D7:D14" si="3">ABS(B7-B6)</f>
        <v>0.6931471805599454</v>
      </c>
      <c r="E7" s="1"/>
      <c r="F7" s="1">
        <v>3</v>
      </c>
      <c r="G7" s="1">
        <f t="shared" ref="G7:G19" si="4">H6</f>
        <v>0.19551453415258813</v>
      </c>
      <c r="H7" s="1">
        <f t="shared" si="1"/>
        <v>0.16455910607795424</v>
      </c>
      <c r="I7" s="1">
        <f t="shared" ref="I7:I19" si="5">ABS(G7-G6)</f>
        <v>0.17236490701885421</v>
      </c>
      <c r="J7" s="1"/>
    </row>
    <row r="8" spans="1:10" ht="23.25">
      <c r="A8" s="1">
        <v>4</v>
      </c>
      <c r="B8" s="1">
        <f t="shared" si="2"/>
        <v>2.9907104653475316</v>
      </c>
      <c r="C8" s="1">
        <f t="shared" si="0"/>
        <v>3.0955109730055064</v>
      </c>
      <c r="D8" s="1">
        <f t="shared" si="3"/>
        <v>0.2975632847875862</v>
      </c>
      <c r="E8" s="1"/>
      <c r="F8" s="1">
        <v>4</v>
      </c>
      <c r="G8" s="1">
        <f t="shared" si="4"/>
        <v>0.16455910607795424</v>
      </c>
      <c r="H8" s="1">
        <f t="shared" si="1"/>
        <v>0.15954314465646319</v>
      </c>
      <c r="I8" s="1">
        <f t="shared" si="5"/>
        <v>3.0955428074633889E-2</v>
      </c>
      <c r="J8" s="1"/>
    </row>
    <row r="9" spans="1:10" ht="23.25">
      <c r="A9" s="1">
        <v>5</v>
      </c>
      <c r="B9" s="1">
        <f t="shared" si="2"/>
        <v>3.0955109730055064</v>
      </c>
      <c r="C9" s="1">
        <f t="shared" si="0"/>
        <v>3.1299529887957762</v>
      </c>
      <c r="D9" s="1">
        <f t="shared" si="3"/>
        <v>0.10480050765797477</v>
      </c>
      <c r="E9" s="1"/>
      <c r="F9" s="1">
        <v>5</v>
      </c>
      <c r="G9" s="1">
        <f t="shared" si="4"/>
        <v>0.15954314465646319</v>
      </c>
      <c r="H9" s="1">
        <f t="shared" si="1"/>
        <v>0.15874488608856618</v>
      </c>
      <c r="I9" s="1">
        <f t="shared" si="5"/>
        <v>5.0159614214910497E-3</v>
      </c>
      <c r="J9" s="1"/>
    </row>
    <row r="10" spans="1:10" ht="23.25">
      <c r="A10" s="1">
        <v>6</v>
      </c>
      <c r="B10" s="1">
        <f t="shared" si="2"/>
        <v>3.1299529887957762</v>
      </c>
      <c r="C10" s="1">
        <f t="shared" si="0"/>
        <v>3.141017984885202</v>
      </c>
      <c r="D10" s="1">
        <f t="shared" si="3"/>
        <v>3.4442015790269842E-2</v>
      </c>
      <c r="E10" s="1"/>
      <c r="F10" s="1">
        <v>6</v>
      </c>
      <c r="G10" s="1">
        <f t="shared" si="4"/>
        <v>0.15874488608856618</v>
      </c>
      <c r="H10" s="1">
        <f t="shared" si="1"/>
        <v>0.15861821718713034</v>
      </c>
      <c r="I10" s="1">
        <f t="shared" si="5"/>
        <v>7.9825856789700333E-4</v>
      </c>
      <c r="J10" s="1"/>
    </row>
    <row r="11" spans="1:10" ht="23.25">
      <c r="A11" s="1">
        <v>7</v>
      </c>
      <c r="B11" s="1">
        <f t="shared" si="2"/>
        <v>3.141017984885202</v>
      </c>
      <c r="C11" s="1">
        <f t="shared" si="0"/>
        <v>3.1445469463870452</v>
      </c>
      <c r="D11" s="1">
        <f t="shared" si="3"/>
        <v>1.1064996089425794E-2</v>
      </c>
      <c r="E11" s="1"/>
      <c r="F11" s="1">
        <v>7</v>
      </c>
      <c r="G11" s="1">
        <f t="shared" si="4"/>
        <v>0.15861821718713034</v>
      </c>
      <c r="H11" s="1">
        <f t="shared" si="1"/>
        <v>0.15859812646427335</v>
      </c>
      <c r="I11" s="1">
        <f t="shared" si="5"/>
        <v>1.2666890143583909E-4</v>
      </c>
      <c r="J11" s="1"/>
    </row>
    <row r="12" spans="1:10" ht="23.25">
      <c r="A12" s="1">
        <v>8</v>
      </c>
      <c r="B12" s="1">
        <f t="shared" si="2"/>
        <v>3.1445469463870452</v>
      </c>
      <c r="C12" s="1">
        <f t="shared" si="0"/>
        <v>3.1456698245726091</v>
      </c>
      <c r="D12" s="1">
        <f t="shared" si="3"/>
        <v>3.5289615018432308E-3</v>
      </c>
      <c r="E12" s="1"/>
      <c r="F12" s="1">
        <v>8</v>
      </c>
      <c r="G12" s="1">
        <f t="shared" si="4"/>
        <v>0.15859812646427335</v>
      </c>
      <c r="H12" s="1">
        <f t="shared" si="1"/>
        <v>0.15859494014527672</v>
      </c>
      <c r="I12" s="1">
        <f t="shared" si="5"/>
        <v>2.0090722856996868E-5</v>
      </c>
      <c r="J12" s="1"/>
    </row>
    <row r="13" spans="1:10" ht="23.25">
      <c r="A13" s="1">
        <v>9</v>
      </c>
      <c r="B13" s="1">
        <f t="shared" si="2"/>
        <v>3.1456698245726091</v>
      </c>
      <c r="C13" s="1">
        <f t="shared" si="0"/>
        <v>3.1460268482614193</v>
      </c>
      <c r="D13" s="1">
        <f t="shared" si="3"/>
        <v>1.1228781855638914E-3</v>
      </c>
      <c r="E13" s="1"/>
      <c r="F13" s="1">
        <v>9</v>
      </c>
      <c r="G13" s="1">
        <f t="shared" si="4"/>
        <v>0.15859494014527672</v>
      </c>
      <c r="H13" s="1">
        <f t="shared" si="1"/>
        <v>0.15859443481201124</v>
      </c>
      <c r="I13" s="1">
        <f t="shared" si="5"/>
        <v>3.1863189966230276E-6</v>
      </c>
      <c r="J13" s="1"/>
    </row>
    <row r="14" spans="1:10" ht="23.25">
      <c r="A14" s="1">
        <v>10</v>
      </c>
      <c r="B14" s="1">
        <f t="shared" si="2"/>
        <v>3.1460268482614193</v>
      </c>
      <c r="C14" s="1">
        <f t="shared" si="0"/>
        <v>3.1461403386942095</v>
      </c>
      <c r="D14" s="1">
        <f t="shared" si="3"/>
        <v>3.5702368881018742E-4</v>
      </c>
      <c r="E14" s="1"/>
      <c r="F14" s="1">
        <v>10</v>
      </c>
      <c r="G14" s="1">
        <f t="shared" si="4"/>
        <v>0.15859443481201124</v>
      </c>
      <c r="H14" s="1">
        <f t="shared" si="1"/>
        <v>0.15859435466898786</v>
      </c>
      <c r="I14" s="1">
        <f t="shared" si="5"/>
        <v>5.0533326548252155E-7</v>
      </c>
      <c r="J14" s="1"/>
    </row>
    <row r="15" spans="1:10" ht="23.25">
      <c r="A15" s="1">
        <v>11</v>
      </c>
      <c r="B15" s="1">
        <f t="shared" si="2"/>
        <v>3.1461403386942095</v>
      </c>
      <c r="C15" s="1">
        <f t="shared" si="0"/>
        <v>3.1461764122534239</v>
      </c>
      <c r="D15" s="1">
        <f t="shared" ref="D15:D19" si="6">ABS(B15-B14)</f>
        <v>1.1349043279018645E-4</v>
      </c>
      <c r="E15" s="1"/>
      <c r="F15" s="1">
        <v>11</v>
      </c>
      <c r="G15" s="1">
        <f t="shared" si="4"/>
        <v>0.15859435466898786</v>
      </c>
      <c r="H15" s="1">
        <f t="shared" si="1"/>
        <v>0.1585943419587573</v>
      </c>
      <c r="I15" s="1">
        <f t="shared" si="5"/>
        <v>8.0143023384326995E-8</v>
      </c>
      <c r="J15" s="1"/>
    </row>
    <row r="16" spans="1:10" ht="23.25">
      <c r="A16" s="1">
        <v>12</v>
      </c>
      <c r="B16" s="1">
        <f t="shared" si="2"/>
        <v>3.1461764122534239</v>
      </c>
      <c r="C16" s="1">
        <f t="shared" si="0"/>
        <v>3.1461878781603843</v>
      </c>
      <c r="D16" s="1">
        <f t="shared" si="6"/>
        <v>3.6073559214422346E-5</v>
      </c>
      <c r="E16" s="1"/>
      <c r="F16" s="1">
        <v>12</v>
      </c>
      <c r="G16" s="1">
        <f t="shared" si="4"/>
        <v>0.1585943419587573</v>
      </c>
      <c r="H16" s="1">
        <f t="shared" si="1"/>
        <v>0.15859433994298666</v>
      </c>
      <c r="I16" s="1">
        <f t="shared" si="5"/>
        <v>1.2710230562484881E-8</v>
      </c>
      <c r="J16" s="1"/>
    </row>
    <row r="17" spans="1:10" ht="23.25">
      <c r="A17" s="1">
        <v>13</v>
      </c>
      <c r="B17" s="1">
        <f t="shared" si="2"/>
        <v>3.1461878781603843</v>
      </c>
      <c r="C17" s="1">
        <f t="shared" si="0"/>
        <v>3.1461915225479089</v>
      </c>
      <c r="D17" s="1">
        <f t="shared" si="6"/>
        <v>1.1465906960328454E-5</v>
      </c>
      <c r="E17" s="1"/>
      <c r="F17" s="1">
        <v>13</v>
      </c>
      <c r="G17" s="1">
        <f t="shared" si="4"/>
        <v>0.15859433994298666</v>
      </c>
      <c r="H17" s="1">
        <f t="shared" si="1"/>
        <v>0.15859433962329683</v>
      </c>
      <c r="I17" s="1">
        <f t="shared" si="5"/>
        <v>2.0157706337453618E-9</v>
      </c>
      <c r="J17" s="1"/>
    </row>
    <row r="18" spans="1:10" ht="23.25">
      <c r="A18" s="1">
        <v>14</v>
      </c>
      <c r="B18" s="1">
        <f t="shared" si="2"/>
        <v>3.1461915225479089</v>
      </c>
      <c r="C18" s="1">
        <f t="shared" si="0"/>
        <v>3.1461926808974909</v>
      </c>
      <c r="D18" s="1">
        <f t="shared" si="6"/>
        <v>3.6443875246483515E-6</v>
      </c>
      <c r="E18" s="1"/>
      <c r="F18" s="1">
        <v>14</v>
      </c>
      <c r="G18" s="1">
        <f t="shared" si="4"/>
        <v>0.15859433962329683</v>
      </c>
      <c r="H18" s="1">
        <f t="shared" si="1"/>
        <v>0.15859433957259586</v>
      </c>
      <c r="I18" s="1">
        <f t="shared" si="5"/>
        <v>3.1968983016383845E-10</v>
      </c>
      <c r="J18" s="1"/>
    </row>
    <row r="19" spans="1:10" ht="23.25">
      <c r="A19" s="1">
        <v>15</v>
      </c>
      <c r="B19" s="1">
        <f t="shared" si="2"/>
        <v>3.1461926808974909</v>
      </c>
      <c r="C19" s="1">
        <f t="shared" si="0"/>
        <v>3.146193049072588</v>
      </c>
      <c r="D19" s="1">
        <f t="shared" si="6"/>
        <v>1.158349582031093E-6</v>
      </c>
      <c r="E19" s="1"/>
      <c r="F19" s="1">
        <v>15</v>
      </c>
      <c r="G19" s="1">
        <f t="shared" si="4"/>
        <v>0.15859433957259586</v>
      </c>
      <c r="H19" s="1">
        <f t="shared" si="1"/>
        <v>0.15859433956455499</v>
      </c>
      <c r="I19" s="1">
        <f t="shared" si="5"/>
        <v>5.0700971199191258E-11</v>
      </c>
      <c r="J19" s="1"/>
    </row>
    <row r="20" spans="1:10" ht="23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3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5">
    <mergeCell ref="B1:C1"/>
    <mergeCell ref="B2:D2"/>
    <mergeCell ref="F2:H2"/>
    <mergeCell ref="B3:D3"/>
    <mergeCell ref="F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7" sqref="B7"/>
    </sheetView>
  </sheetViews>
  <sheetFormatPr defaultRowHeight="15"/>
  <cols>
    <col min="1" max="10" width="14.28515625" customWidth="1"/>
  </cols>
  <sheetData>
    <row r="1" spans="1:10" ht="23.25">
      <c r="A1" s="1" t="s">
        <v>0</v>
      </c>
      <c r="B1" s="3" t="s">
        <v>1</v>
      </c>
      <c r="C1" s="4"/>
      <c r="D1" s="1"/>
      <c r="E1" s="1"/>
      <c r="F1" s="1"/>
      <c r="G1" s="1"/>
      <c r="H1" s="1"/>
      <c r="I1" s="1"/>
      <c r="J1" s="1"/>
    </row>
    <row r="2" spans="1:10" ht="23.25">
      <c r="A2" s="1"/>
      <c r="B2" s="9" t="s">
        <v>22</v>
      </c>
      <c r="C2" s="3" t="s">
        <v>1</v>
      </c>
      <c r="D2" s="4"/>
      <c r="E2" s="1"/>
      <c r="F2" s="1"/>
      <c r="G2" s="1"/>
      <c r="H2" s="1"/>
      <c r="I2" s="1"/>
      <c r="J2" s="1"/>
    </row>
    <row r="3" spans="1:10" ht="23.25">
      <c r="A3" s="1"/>
      <c r="B3" s="9" t="s">
        <v>23</v>
      </c>
      <c r="C3" s="3" t="s">
        <v>24</v>
      </c>
      <c r="D3" s="4"/>
      <c r="E3" s="1"/>
      <c r="F3" s="1"/>
      <c r="G3" s="1"/>
      <c r="H3" s="1"/>
      <c r="I3" s="1"/>
      <c r="J3" s="1"/>
    </row>
    <row r="4" spans="1:10" ht="23.25">
      <c r="B4" s="1"/>
      <c r="C4" s="1"/>
      <c r="D4" s="1"/>
      <c r="E4" s="1"/>
      <c r="F4" s="1"/>
      <c r="G4" s="1"/>
      <c r="H4" s="1"/>
      <c r="I4" s="1"/>
      <c r="J4" s="1"/>
    </row>
    <row r="5" spans="1:10" ht="27.75">
      <c r="A5" s="1" t="s">
        <v>18</v>
      </c>
      <c r="B5" s="9" t="s">
        <v>25</v>
      </c>
      <c r="C5" s="9" t="s">
        <v>26</v>
      </c>
      <c r="D5" s="9" t="s">
        <v>27</v>
      </c>
      <c r="E5" s="1" t="s">
        <v>21</v>
      </c>
      <c r="F5" s="1"/>
      <c r="G5" s="1"/>
      <c r="H5" s="1"/>
      <c r="I5" s="1"/>
      <c r="J5" s="1"/>
    </row>
    <row r="6" spans="1:10" ht="23.25">
      <c r="A6" s="1">
        <v>1</v>
      </c>
      <c r="B6" s="1">
        <v>4</v>
      </c>
      <c r="C6" s="1">
        <f>2-B6+LN(B6)</f>
        <v>-0.61370563888010943</v>
      </c>
      <c r="D6" s="1">
        <f>-1 + 1/B6</f>
        <v>-0.75</v>
      </c>
      <c r="E6" s="1"/>
      <c r="F6" s="1"/>
      <c r="G6" s="1"/>
      <c r="H6" s="1"/>
      <c r="I6" s="1"/>
      <c r="J6" s="1"/>
    </row>
    <row r="7" spans="1:10" ht="23.25">
      <c r="A7" s="1">
        <v>2</v>
      </c>
      <c r="B7" s="1">
        <f>B6-C6/D6</f>
        <v>3.1817258148265206</v>
      </c>
      <c r="C7" s="1">
        <f>2-B7+LN(B7)</f>
        <v>-2.4302056182795795E-2</v>
      </c>
      <c r="D7" s="1">
        <f>-1 + 1/B7</f>
        <v>-0.68570516185269614</v>
      </c>
      <c r="E7" s="1">
        <f>ABS(B7-B6)</f>
        <v>0.81827418517347938</v>
      </c>
      <c r="F7" s="1"/>
      <c r="G7" s="1"/>
      <c r="H7" s="1"/>
      <c r="I7" s="1"/>
      <c r="J7" s="1"/>
    </row>
    <row r="8" spans="1:10" ht="23.25">
      <c r="A8" s="1">
        <v>3</v>
      </c>
      <c r="B8" s="1">
        <f t="shared" ref="B8:B15" si="0">B7-C7/D7</f>
        <v>3.1462848446621217</v>
      </c>
      <c r="C8" s="1">
        <f t="shared" ref="C8:C15" si="1">2-B8+LN(B8)</f>
        <v>-6.2502274059017537E-5</v>
      </c>
      <c r="D8" s="1">
        <f t="shared" ref="D8:D15" si="2">-1 + 1/B8</f>
        <v>-0.68216482315752003</v>
      </c>
      <c r="E8" s="1">
        <f t="shared" ref="E8:E15" si="3">ABS(B8-B7)</f>
        <v>3.5440970164398955E-2</v>
      </c>
      <c r="F8" s="1"/>
      <c r="G8" s="1"/>
      <c r="H8" s="1"/>
      <c r="I8" s="1"/>
      <c r="J8" s="1"/>
    </row>
    <row r="9" spans="1:10" ht="23.25">
      <c r="A9" s="1">
        <v>4</v>
      </c>
      <c r="B9" s="1">
        <f t="shared" si="0"/>
        <v>3.1461932212421839</v>
      </c>
      <c r="C9" s="1">
        <f t="shared" si="1"/>
        <v>-4.2402881206271559E-10</v>
      </c>
      <c r="D9" s="1">
        <f t="shared" si="2"/>
        <v>-0.68215556716342463</v>
      </c>
      <c r="E9" s="1">
        <f t="shared" si="3"/>
        <v>9.1623419937736372E-5</v>
      </c>
      <c r="F9" s="1"/>
      <c r="G9" s="1"/>
      <c r="H9" s="1"/>
      <c r="I9" s="1"/>
      <c r="J9" s="1"/>
    </row>
    <row r="10" spans="1:10" ht="23.25">
      <c r="A10" s="1">
        <v>5</v>
      </c>
      <c r="B10" s="1">
        <f t="shared" si="0"/>
        <v>3.1461932206205825</v>
      </c>
      <c r="C10" s="1">
        <f t="shared" si="1"/>
        <v>0</v>
      </c>
      <c r="D10" s="1">
        <f t="shared" si="2"/>
        <v>-0.6821555671006273</v>
      </c>
      <c r="E10" s="1">
        <f t="shared" si="3"/>
        <v>6.2160143698974935E-10</v>
      </c>
      <c r="F10" s="1"/>
      <c r="G10" s="1"/>
      <c r="H10" s="1"/>
      <c r="I10" s="1"/>
      <c r="J10" s="1"/>
    </row>
    <row r="11" spans="1:10" ht="23.25">
      <c r="A11" s="1">
        <v>6</v>
      </c>
      <c r="B11" s="1">
        <f t="shared" si="0"/>
        <v>3.1461932206205825</v>
      </c>
      <c r="C11" s="1">
        <f t="shared" si="1"/>
        <v>0</v>
      </c>
      <c r="D11" s="1">
        <f t="shared" si="2"/>
        <v>-0.6821555671006273</v>
      </c>
      <c r="E11" s="1">
        <f t="shared" si="3"/>
        <v>0</v>
      </c>
      <c r="F11" s="1"/>
      <c r="G11" s="1"/>
      <c r="H11" s="1"/>
      <c r="I11" s="1"/>
      <c r="J11" s="1"/>
    </row>
    <row r="12" spans="1:10" ht="23.25">
      <c r="A12" s="1">
        <v>7</v>
      </c>
      <c r="B12" s="1">
        <f t="shared" si="0"/>
        <v>3.1461932206205825</v>
      </c>
      <c r="C12" s="1">
        <f t="shared" si="1"/>
        <v>0</v>
      </c>
      <c r="D12" s="1">
        <f t="shared" si="2"/>
        <v>-0.6821555671006273</v>
      </c>
      <c r="E12" s="1">
        <f t="shared" si="3"/>
        <v>0</v>
      </c>
      <c r="F12" s="1"/>
      <c r="G12" s="1"/>
      <c r="H12" s="1"/>
      <c r="I12" s="1"/>
      <c r="J12" s="1"/>
    </row>
    <row r="13" spans="1:10" ht="23.25">
      <c r="A13" s="1">
        <v>8</v>
      </c>
      <c r="B13" s="1">
        <f t="shared" si="0"/>
        <v>3.1461932206205825</v>
      </c>
      <c r="C13" s="1">
        <f t="shared" si="1"/>
        <v>0</v>
      </c>
      <c r="D13" s="1">
        <f t="shared" si="2"/>
        <v>-0.6821555671006273</v>
      </c>
      <c r="E13" s="1">
        <f t="shared" si="3"/>
        <v>0</v>
      </c>
      <c r="F13" s="1"/>
      <c r="G13" s="1"/>
      <c r="H13" s="1"/>
      <c r="I13" s="1"/>
      <c r="J13" s="1"/>
    </row>
    <row r="14" spans="1:10" ht="23.25">
      <c r="A14" s="1">
        <v>9</v>
      </c>
      <c r="B14" s="1">
        <f t="shared" si="0"/>
        <v>3.1461932206205825</v>
      </c>
      <c r="C14" s="1">
        <f t="shared" si="1"/>
        <v>0</v>
      </c>
      <c r="D14" s="1">
        <f t="shared" si="2"/>
        <v>-0.6821555671006273</v>
      </c>
      <c r="E14" s="1">
        <f t="shared" si="3"/>
        <v>0</v>
      </c>
      <c r="F14" s="1"/>
      <c r="G14" s="1"/>
      <c r="H14" s="1"/>
      <c r="I14" s="1"/>
      <c r="J14" s="1"/>
    </row>
    <row r="15" spans="1:10" ht="23.25">
      <c r="A15" s="1">
        <v>10</v>
      </c>
      <c r="B15" s="1">
        <f t="shared" si="0"/>
        <v>3.1461932206205825</v>
      </c>
      <c r="C15" s="1">
        <f t="shared" si="1"/>
        <v>0</v>
      </c>
      <c r="D15" s="1">
        <f t="shared" si="2"/>
        <v>-0.6821555671006273</v>
      </c>
      <c r="E15" s="1">
        <f t="shared" si="3"/>
        <v>0</v>
      </c>
      <c r="F15" s="1"/>
      <c r="G15" s="1"/>
      <c r="H15" s="1"/>
      <c r="I15" s="1"/>
      <c r="J15" s="1"/>
    </row>
    <row r="16" spans="1:10" ht="23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3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3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3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3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3">
    <mergeCell ref="B1:C1"/>
    <mergeCell ref="C2:D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Bisection</vt:lpstr>
      <vt:lpstr>Regula-Falsi</vt:lpstr>
      <vt:lpstr>Secant</vt:lpstr>
      <vt:lpstr>Fixed-Pt</vt:lpstr>
      <vt:lpstr>Newton-Raphson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2010-03-23T18:03:49Z</dcterms:modified>
</cp:coreProperties>
</file>