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3800" windowHeight="8085"/>
  </bookViews>
  <sheets>
    <sheet name="LinearRegress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7" i="1"/>
  <c r="M7"/>
  <c r="L8"/>
  <c r="M8"/>
  <c r="L9"/>
  <c r="M9"/>
  <c r="L10"/>
  <c r="M10"/>
  <c r="L11"/>
  <c r="M11"/>
  <c r="L12"/>
  <c r="M12"/>
  <c r="L13"/>
  <c r="M13"/>
  <c r="L14"/>
  <c r="M14"/>
  <c r="L15"/>
  <c r="M15"/>
  <c r="L16"/>
  <c r="M16"/>
  <c r="L17"/>
  <c r="M17"/>
  <c r="K8"/>
  <c r="K9"/>
  <c r="K10"/>
  <c r="K11"/>
  <c r="K12"/>
  <c r="K13"/>
  <c r="K14"/>
  <c r="K15"/>
  <c r="K16"/>
  <c r="K17"/>
  <c r="K7"/>
  <c r="D5"/>
  <c r="C7"/>
  <c r="F7" s="1"/>
  <c r="H7" s="1"/>
  <c r="B7"/>
  <c r="E7" s="1"/>
  <c r="A8"/>
  <c r="A9" s="1"/>
  <c r="A10" s="1"/>
  <c r="A11" s="1"/>
  <c r="A12" s="1"/>
  <c r="A13" s="1"/>
  <c r="A14" s="1"/>
  <c r="A15" s="1"/>
  <c r="A16" s="1"/>
  <c r="A17" s="1"/>
  <c r="B17" s="1"/>
  <c r="E17" s="1"/>
  <c r="I7" l="1"/>
  <c r="B16"/>
  <c r="E16" s="1"/>
  <c r="C15"/>
  <c r="B12"/>
  <c r="E12" s="1"/>
  <c r="D7"/>
  <c r="G7" s="1"/>
  <c r="J7" s="1"/>
  <c r="C17"/>
  <c r="C16"/>
  <c r="B15"/>
  <c r="E15" s="1"/>
  <c r="B14"/>
  <c r="E14" s="1"/>
  <c r="C13"/>
  <c r="C12"/>
  <c r="B11"/>
  <c r="E11" s="1"/>
  <c r="B10"/>
  <c r="E10" s="1"/>
  <c r="C9"/>
  <c r="C8"/>
  <c r="C14"/>
  <c r="B13"/>
  <c r="E13" s="1"/>
  <c r="C11"/>
  <c r="C10"/>
  <c r="B9"/>
  <c r="E9" s="1"/>
  <c r="B8"/>
  <c r="E8" s="1"/>
  <c r="D10" l="1"/>
  <c r="G10" s="1"/>
  <c r="F10"/>
  <c r="D8"/>
  <c r="G8" s="1"/>
  <c r="F8"/>
  <c r="D12"/>
  <c r="G12" s="1"/>
  <c r="F12"/>
  <c r="D16"/>
  <c r="G16" s="1"/>
  <c r="F16"/>
  <c r="F15"/>
  <c r="D15"/>
  <c r="G15" s="1"/>
  <c r="F11"/>
  <c r="D11"/>
  <c r="G11" s="1"/>
  <c r="D14"/>
  <c r="G14" s="1"/>
  <c r="F14"/>
  <c r="F9"/>
  <c r="D9"/>
  <c r="G9" s="1"/>
  <c r="F13"/>
  <c r="D13"/>
  <c r="G13" s="1"/>
  <c r="F17"/>
  <c r="D17"/>
  <c r="G17" s="1"/>
  <c r="H14" l="1"/>
  <c r="I14"/>
  <c r="J14"/>
  <c r="H16"/>
  <c r="I16"/>
  <c r="J16"/>
  <c r="H12"/>
  <c r="I12"/>
  <c r="J12"/>
  <c r="H8"/>
  <c r="I8"/>
  <c r="J8"/>
  <c r="H10"/>
  <c r="I10"/>
  <c r="J10"/>
  <c r="H17"/>
  <c r="J17"/>
  <c r="I17"/>
  <c r="H13"/>
  <c r="J13"/>
  <c r="I13"/>
  <c r="H9"/>
  <c r="I9"/>
  <c r="J9"/>
  <c r="H11"/>
  <c r="J11"/>
  <c r="I11"/>
  <c r="H15"/>
  <c r="J15"/>
  <c r="I15"/>
</calcChain>
</file>

<file path=xl/sharedStrings.xml><?xml version="1.0" encoding="utf-8"?>
<sst xmlns="http://schemas.openxmlformats.org/spreadsheetml/2006/main" count="26" uniqueCount="26">
  <si>
    <r>
      <rPr>
        <i/>
        <sz val="18"/>
        <color theme="1"/>
        <rFont val="Times New Roman"/>
        <family val="1"/>
      </rPr>
      <t>f</t>
    </r>
    <r>
      <rPr>
        <sz val="18"/>
        <color theme="1"/>
        <rFont val="Times New Roman"/>
        <family val="1"/>
      </rPr>
      <t>(</t>
    </r>
    <r>
      <rPr>
        <i/>
        <sz val="18"/>
        <color theme="1"/>
        <rFont val="Times New Roman"/>
        <family val="1"/>
      </rPr>
      <t>x</t>
    </r>
    <r>
      <rPr>
        <sz val="18"/>
        <color theme="1"/>
        <rFont val="Times New Roman"/>
        <family val="1"/>
      </rPr>
      <t xml:space="preserve">) = 2 - </t>
    </r>
    <r>
      <rPr>
        <i/>
        <sz val="18"/>
        <color theme="1"/>
        <rFont val="Times New Roman"/>
        <family val="1"/>
      </rPr>
      <t>x</t>
    </r>
    <r>
      <rPr>
        <sz val="18"/>
        <color theme="1"/>
        <rFont val="Times New Roman"/>
        <family val="1"/>
      </rPr>
      <t xml:space="preserve"> + ln(</t>
    </r>
    <r>
      <rPr>
        <i/>
        <sz val="18"/>
        <color theme="1"/>
        <rFont val="Times New Roman"/>
        <family val="1"/>
      </rPr>
      <t>x</t>
    </r>
    <r>
      <rPr>
        <sz val="18"/>
        <color theme="1"/>
        <rFont val="Times New Roman"/>
        <family val="1"/>
      </rPr>
      <t>)</t>
    </r>
  </si>
  <si>
    <r>
      <rPr>
        <i/>
        <sz val="18"/>
        <color theme="1"/>
        <rFont val="Times New Roman"/>
        <family val="1"/>
      </rPr>
      <t>f '</t>
    </r>
    <r>
      <rPr>
        <sz val="18"/>
        <color theme="1"/>
        <rFont val="Times New Roman"/>
        <family val="1"/>
      </rPr>
      <t>(</t>
    </r>
    <r>
      <rPr>
        <i/>
        <sz val="18"/>
        <color theme="1"/>
        <rFont val="Times New Roman"/>
        <family val="1"/>
      </rPr>
      <t>x</t>
    </r>
    <r>
      <rPr>
        <sz val="18"/>
        <color theme="1"/>
        <rFont val="Times New Roman"/>
        <family val="1"/>
      </rPr>
      <t>) = -1 + 1/</t>
    </r>
    <r>
      <rPr>
        <i/>
        <sz val="18"/>
        <color theme="1"/>
        <rFont val="Times New Roman"/>
        <family val="1"/>
      </rPr>
      <t>x</t>
    </r>
  </si>
  <si>
    <r>
      <rPr>
        <i/>
        <sz val="18"/>
        <color theme="1"/>
        <rFont val="Times New Roman"/>
        <family val="1"/>
      </rPr>
      <t>f '</t>
    </r>
    <r>
      <rPr>
        <sz val="18"/>
        <color theme="1"/>
        <rFont val="Times New Roman"/>
        <family val="1"/>
      </rPr>
      <t>(</t>
    </r>
    <r>
      <rPr>
        <i/>
        <sz val="18"/>
        <color theme="1"/>
        <rFont val="Times New Roman"/>
        <family val="1"/>
      </rPr>
      <t>x</t>
    </r>
    <r>
      <rPr>
        <sz val="18"/>
        <color theme="1"/>
        <rFont val="Times New Roman"/>
        <family val="1"/>
      </rPr>
      <t>) = -3</t>
    </r>
    <r>
      <rPr>
        <i/>
        <sz val="18"/>
        <color theme="1"/>
        <rFont val="Times New Roman"/>
        <family val="1"/>
      </rPr>
      <t>f</t>
    </r>
    <r>
      <rPr>
        <i/>
        <vertAlign val="subscript"/>
        <sz val="18"/>
        <color theme="1"/>
        <rFont val="Times New Roman"/>
        <family val="1"/>
      </rPr>
      <t>i</t>
    </r>
    <r>
      <rPr>
        <sz val="18"/>
        <color theme="1"/>
        <rFont val="Times New Roman"/>
        <family val="1"/>
      </rPr>
      <t xml:space="preserve"> + 4</t>
    </r>
    <r>
      <rPr>
        <i/>
        <sz val="18"/>
        <color theme="1"/>
        <rFont val="Times New Roman"/>
        <family val="1"/>
      </rPr>
      <t>f</t>
    </r>
    <r>
      <rPr>
        <i/>
        <vertAlign val="subscript"/>
        <sz val="18"/>
        <color theme="1"/>
        <rFont val="Times New Roman"/>
        <family val="1"/>
      </rPr>
      <t>i</t>
    </r>
    <r>
      <rPr>
        <vertAlign val="subscript"/>
        <sz val="18"/>
        <color theme="1"/>
        <rFont val="Times New Roman"/>
        <family val="1"/>
      </rPr>
      <t>+1</t>
    </r>
    <r>
      <rPr>
        <i/>
        <sz val="18"/>
        <color theme="1"/>
        <rFont val="Times New Roman"/>
        <family val="1"/>
      </rPr>
      <t xml:space="preserve"> - f</t>
    </r>
    <r>
      <rPr>
        <i/>
        <vertAlign val="subscript"/>
        <sz val="18"/>
        <color theme="1"/>
        <rFont val="Times New Roman"/>
        <family val="1"/>
      </rPr>
      <t>i</t>
    </r>
    <r>
      <rPr>
        <vertAlign val="subscript"/>
        <sz val="18"/>
        <color theme="1"/>
        <rFont val="Times New Roman"/>
        <family val="1"/>
      </rPr>
      <t>+2</t>
    </r>
    <r>
      <rPr>
        <sz val="18"/>
        <color theme="1"/>
        <rFont val="Times New Roman"/>
        <family val="1"/>
      </rPr>
      <t xml:space="preserve">) </t>
    </r>
    <r>
      <rPr>
        <i/>
        <sz val="24"/>
        <color theme="1"/>
        <rFont val="Times New Roman"/>
        <family val="1"/>
      </rPr>
      <t>/</t>
    </r>
    <r>
      <rPr>
        <sz val="18"/>
        <color theme="1"/>
        <rFont val="Times New Roman"/>
        <family val="1"/>
      </rPr>
      <t>(2</t>
    </r>
    <r>
      <rPr>
        <sz val="18"/>
        <color theme="1"/>
        <rFont val="Symbol"/>
        <family val="1"/>
        <charset val="2"/>
      </rPr>
      <t>D</t>
    </r>
    <r>
      <rPr>
        <sz val="18"/>
        <color theme="1"/>
        <rFont val="Times New Roman"/>
        <family val="1"/>
      </rPr>
      <t>x)</t>
    </r>
  </si>
  <si>
    <r>
      <rPr>
        <i/>
        <sz val="18"/>
        <color theme="1"/>
        <rFont val="Times New Roman"/>
        <family val="1"/>
      </rPr>
      <t>f '</t>
    </r>
    <r>
      <rPr>
        <sz val="18"/>
        <color theme="1"/>
        <rFont val="Times New Roman"/>
        <family val="1"/>
      </rPr>
      <t>(</t>
    </r>
    <r>
      <rPr>
        <i/>
        <sz val="18"/>
        <color theme="1"/>
        <rFont val="Times New Roman"/>
        <family val="1"/>
      </rPr>
      <t>x</t>
    </r>
    <r>
      <rPr>
        <sz val="18"/>
        <color theme="1"/>
        <rFont val="Times New Roman"/>
        <family val="1"/>
      </rPr>
      <t>) = (</t>
    </r>
    <r>
      <rPr>
        <i/>
        <sz val="18"/>
        <color theme="1"/>
        <rFont val="Times New Roman"/>
        <family val="1"/>
      </rPr>
      <t>f</t>
    </r>
    <r>
      <rPr>
        <i/>
        <vertAlign val="subscript"/>
        <sz val="18"/>
        <color theme="1"/>
        <rFont val="Times New Roman"/>
        <family val="1"/>
      </rPr>
      <t>i</t>
    </r>
    <r>
      <rPr>
        <vertAlign val="subscript"/>
        <sz val="18"/>
        <color theme="1"/>
        <rFont val="Times New Roman"/>
        <family val="1"/>
      </rPr>
      <t>+1</t>
    </r>
    <r>
      <rPr>
        <sz val="18"/>
        <color theme="1"/>
        <rFont val="Times New Roman"/>
        <family val="1"/>
      </rPr>
      <t xml:space="preserve"> </t>
    </r>
    <r>
      <rPr>
        <i/>
        <sz val="18"/>
        <color theme="1"/>
        <rFont val="Times New Roman"/>
        <family val="1"/>
      </rPr>
      <t>- f</t>
    </r>
    <r>
      <rPr>
        <i/>
        <vertAlign val="subscript"/>
        <sz val="18"/>
        <color theme="1"/>
        <rFont val="Times New Roman"/>
        <family val="1"/>
      </rPr>
      <t>i</t>
    </r>
    <r>
      <rPr>
        <vertAlign val="subscript"/>
        <sz val="18"/>
        <color theme="1"/>
        <rFont val="Times New Roman"/>
        <family val="1"/>
      </rPr>
      <t>-1</t>
    </r>
    <r>
      <rPr>
        <sz val="18"/>
        <color theme="1"/>
        <rFont val="Times New Roman"/>
        <family val="1"/>
      </rPr>
      <t xml:space="preserve">) </t>
    </r>
    <r>
      <rPr>
        <i/>
        <sz val="24"/>
        <color theme="1"/>
        <rFont val="Times New Roman"/>
        <family val="1"/>
      </rPr>
      <t>/</t>
    </r>
    <r>
      <rPr>
        <sz val="18"/>
        <color theme="1"/>
        <rFont val="Times New Roman"/>
        <family val="1"/>
      </rPr>
      <t>(2</t>
    </r>
    <r>
      <rPr>
        <sz val="18"/>
        <color theme="1"/>
        <rFont val="Symbol"/>
        <family val="1"/>
        <charset val="2"/>
      </rPr>
      <t>D</t>
    </r>
    <r>
      <rPr>
        <sz val="18"/>
        <color theme="1"/>
        <rFont val="Times New Roman"/>
        <family val="1"/>
      </rPr>
      <t>x)</t>
    </r>
  </si>
  <si>
    <r>
      <rPr>
        <i/>
        <sz val="18"/>
        <color theme="1"/>
        <rFont val="Times New Roman"/>
        <family val="1"/>
      </rPr>
      <t>f '</t>
    </r>
    <r>
      <rPr>
        <sz val="18"/>
        <color theme="1"/>
        <rFont val="Times New Roman"/>
        <family val="1"/>
      </rPr>
      <t>(</t>
    </r>
    <r>
      <rPr>
        <i/>
        <sz val="18"/>
        <color theme="1"/>
        <rFont val="Times New Roman"/>
        <family val="1"/>
      </rPr>
      <t>x</t>
    </r>
    <r>
      <rPr>
        <sz val="18"/>
        <color theme="1"/>
        <rFont val="Times New Roman"/>
        <family val="1"/>
      </rPr>
      <t>) = (</t>
    </r>
    <r>
      <rPr>
        <i/>
        <sz val="18"/>
        <color theme="1"/>
        <rFont val="Times New Roman"/>
        <family val="1"/>
      </rPr>
      <t>f</t>
    </r>
    <r>
      <rPr>
        <i/>
        <vertAlign val="subscript"/>
        <sz val="18"/>
        <color theme="1"/>
        <rFont val="Times New Roman"/>
        <family val="1"/>
      </rPr>
      <t>i</t>
    </r>
    <r>
      <rPr>
        <vertAlign val="subscript"/>
        <sz val="18"/>
        <color theme="1"/>
        <rFont val="Times New Roman"/>
        <family val="1"/>
      </rPr>
      <t>+1</t>
    </r>
    <r>
      <rPr>
        <sz val="18"/>
        <color theme="1"/>
        <rFont val="Times New Roman"/>
        <family val="1"/>
      </rPr>
      <t xml:space="preserve"> </t>
    </r>
    <r>
      <rPr>
        <i/>
        <sz val="18"/>
        <color theme="1"/>
        <rFont val="Times New Roman"/>
        <family val="1"/>
      </rPr>
      <t>- f</t>
    </r>
    <r>
      <rPr>
        <i/>
        <vertAlign val="subscript"/>
        <sz val="18"/>
        <color theme="1"/>
        <rFont val="Times New Roman"/>
        <family val="1"/>
      </rPr>
      <t>i</t>
    </r>
    <r>
      <rPr>
        <sz val="18"/>
        <color theme="1"/>
        <rFont val="Times New Roman"/>
        <family val="1"/>
      </rPr>
      <t xml:space="preserve">) </t>
    </r>
    <r>
      <rPr>
        <i/>
        <sz val="24"/>
        <color theme="1"/>
        <rFont val="Times New Roman"/>
        <family val="1"/>
      </rPr>
      <t>/</t>
    </r>
    <r>
      <rPr>
        <sz val="18"/>
        <color theme="1"/>
        <rFont val="Times New Roman"/>
        <family val="1"/>
      </rPr>
      <t>(</t>
    </r>
    <r>
      <rPr>
        <sz val="18"/>
        <color theme="1"/>
        <rFont val="Symbol"/>
        <family val="1"/>
        <charset val="2"/>
      </rPr>
      <t>D</t>
    </r>
    <r>
      <rPr>
        <sz val="18"/>
        <color theme="1"/>
        <rFont val="Times New Roman"/>
        <family val="1"/>
      </rPr>
      <t>x)</t>
    </r>
  </si>
  <si>
    <t>Central</t>
  </si>
  <si>
    <t>Forward</t>
  </si>
  <si>
    <t>3-Pt Fwd</t>
  </si>
  <si>
    <t>x(i+1)</t>
  </si>
  <si>
    <t>x(i+2)</t>
  </si>
  <si>
    <r>
      <rPr>
        <sz val="18"/>
        <color rgb="FF000000"/>
        <rFont val="Symbol"/>
        <family val="1"/>
        <charset val="2"/>
      </rPr>
      <t>D</t>
    </r>
    <r>
      <rPr>
        <sz val="18"/>
        <color rgb="FF000000"/>
        <rFont val="Calibri"/>
        <family val="2"/>
        <scheme val="minor"/>
      </rPr>
      <t>x</t>
    </r>
  </si>
  <si>
    <t xml:space="preserve">x(i) = </t>
  </si>
  <si>
    <t>x(i-1)</t>
  </si>
  <si>
    <t>f(i-1)</t>
  </si>
  <si>
    <t>f(i+1)</t>
  </si>
  <si>
    <t>f(i+2)</t>
  </si>
  <si>
    <t>f'(Fwd)</t>
  </si>
  <si>
    <t>f'(3-Pt)</t>
  </si>
  <si>
    <t>f' (Cntr)</t>
  </si>
  <si>
    <t>f(i) =</t>
  </si>
  <si>
    <t>ERRORS</t>
  </si>
  <si>
    <r>
      <rPr>
        <vertAlign val="superscript"/>
        <sz val="18"/>
        <color theme="1"/>
        <rFont val="Calibri"/>
        <family val="2"/>
        <scheme val="minor"/>
      </rPr>
      <t>df</t>
    </r>
    <r>
      <rPr>
        <sz val="18"/>
        <color theme="1"/>
        <rFont val="Calibri"/>
        <family val="2"/>
        <scheme val="minor"/>
      </rPr>
      <t>/</t>
    </r>
    <r>
      <rPr>
        <vertAlign val="subscript"/>
        <sz val="18"/>
        <color theme="1"/>
        <rFont val="Calibri"/>
        <family val="2"/>
        <scheme val="minor"/>
      </rPr>
      <t>dx</t>
    </r>
    <r>
      <rPr>
        <sz val="18"/>
        <color theme="1"/>
        <rFont val="Calibri"/>
        <family val="2"/>
        <scheme val="minor"/>
      </rPr>
      <t xml:space="preserve"> at x=2 (various formulae)</t>
    </r>
  </si>
  <si>
    <t>Ctrl. Diff</t>
  </si>
  <si>
    <t>3-Pt Fwd.</t>
  </si>
  <si>
    <t>Fwd. Diff.</t>
  </si>
  <si>
    <t>Error is minimum when the round-off and truncation errors are balanced.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</si>
</sst>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8"/>
      <color theme="1"/>
      <name val="Times New Roman"/>
      <family val="1"/>
    </font>
    <font>
      <sz val="18"/>
      <color theme="1"/>
      <name val="Times New Roman"/>
      <family val="1"/>
    </font>
    <font>
      <sz val="18"/>
      <color theme="1"/>
      <name val="Symbol"/>
      <family val="1"/>
      <charset val="2"/>
    </font>
    <font>
      <vertAlign val="subscript"/>
      <sz val="18"/>
      <color theme="1"/>
      <name val="Times New Roman"/>
      <family val="1"/>
    </font>
    <font>
      <i/>
      <vertAlign val="subscript"/>
      <sz val="18"/>
      <color theme="1"/>
      <name val="Times New Roman"/>
      <family val="1"/>
    </font>
    <font>
      <sz val="18"/>
      <color rgb="FF000000"/>
      <name val="Calibri"/>
      <family val="2"/>
      <scheme val="minor"/>
    </font>
    <font>
      <i/>
      <sz val="24"/>
      <color theme="1"/>
      <name val="Times New Roman"/>
      <family val="1"/>
    </font>
    <font>
      <sz val="18"/>
      <color rgb="FF000000"/>
      <name val="Symbol"/>
      <family val="1"/>
      <charset val="2"/>
    </font>
    <font>
      <vertAlign val="superscript"/>
      <sz val="18"/>
      <color theme="1"/>
      <name val="Calibri"/>
      <family val="2"/>
      <scheme val="minor"/>
    </font>
    <font>
      <vertAlign val="subscript"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/>
    <xf numFmtId="0" fontId="7" fillId="0" borderId="0" xfId="0" applyFont="1" applyBorder="1" applyAlignment="1">
      <alignment horizontal="left" vertical="top" wrapText="1" readingOrder="1"/>
    </xf>
    <xf numFmtId="0" fontId="7" fillId="0" borderId="0" xfId="0" applyFont="1" applyBorder="1" applyAlignment="1">
      <alignment horizontal="right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12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tx>
            <c:v>Central Diff.</c:v>
          </c:tx>
          <c:xVal>
            <c:numRef>
              <c:f>LinearRegress!$A$7:$A$17</c:f>
              <c:numCache>
                <c:formatCode>General</c:formatCode>
                <c:ptCount val="11"/>
                <c:pt idx="0">
                  <c:v>0.1</c:v>
                </c:pt>
                <c:pt idx="1">
                  <c:v>0.01</c:v>
                </c:pt>
                <c:pt idx="2">
                  <c:v>1E-3</c:v>
                </c:pt>
                <c:pt idx="3">
                  <c:v>1E-4</c:v>
                </c:pt>
                <c:pt idx="4">
                  <c:v>1.0000000000000001E-5</c:v>
                </c:pt>
                <c:pt idx="5">
                  <c:v>1.0000000000000002E-6</c:v>
                </c:pt>
                <c:pt idx="6">
                  <c:v>1.0000000000000002E-7</c:v>
                </c:pt>
                <c:pt idx="7">
                  <c:v>1.0000000000000002E-8</c:v>
                </c:pt>
                <c:pt idx="8">
                  <c:v>1.0000000000000003E-9</c:v>
                </c:pt>
                <c:pt idx="9">
                  <c:v>1.0000000000000003E-10</c:v>
                </c:pt>
                <c:pt idx="10">
                  <c:v>1.0000000000000003E-11</c:v>
                </c:pt>
              </c:numCache>
            </c:numRef>
          </c:xVal>
          <c:yVal>
            <c:numRef>
              <c:f>LinearRegress!$K$7:$K$17</c:f>
              <c:numCache>
                <c:formatCode>General</c:formatCode>
                <c:ptCount val="11"/>
                <c:pt idx="0">
                  <c:v>4.1729278491231536E-4</c:v>
                </c:pt>
                <c:pt idx="1">
                  <c:v>4.166729172361272E-6</c:v>
                </c:pt>
                <c:pt idx="2">
                  <c:v>4.1666725181244146E-8</c:v>
                </c:pt>
                <c:pt idx="3">
                  <c:v>4.1583358978414253E-10</c:v>
                </c:pt>
                <c:pt idx="4">
                  <c:v>2.2755686224229521E-12</c:v>
                </c:pt>
                <c:pt idx="5">
                  <c:v>1.4377721235803165E-11</c:v>
                </c:pt>
                <c:pt idx="6">
                  <c:v>2.6317803492048597E-10</c:v>
                </c:pt>
                <c:pt idx="7">
                  <c:v>3.0387355964833773E-9</c:v>
                </c:pt>
                <c:pt idx="8">
                  <c:v>4.1370185388522884E-8</c:v>
                </c:pt>
                <c:pt idx="9">
                  <c:v>4.1370185388522884E-8</c:v>
                </c:pt>
                <c:pt idx="10">
                  <c:v>4.1370185388522884E-8</c:v>
                </c:pt>
              </c:numCache>
            </c:numRef>
          </c:yVal>
          <c:smooth val="1"/>
        </c:ser>
        <c:ser>
          <c:idx val="1"/>
          <c:order val="1"/>
          <c:tx>
            <c:v>Forward Diff.</c:v>
          </c:tx>
          <c:xVal>
            <c:numRef>
              <c:f>LinearRegress!$A$7:$A$17</c:f>
              <c:numCache>
                <c:formatCode>General</c:formatCode>
                <c:ptCount val="11"/>
                <c:pt idx="0">
                  <c:v>0.1</c:v>
                </c:pt>
                <c:pt idx="1">
                  <c:v>0.01</c:v>
                </c:pt>
                <c:pt idx="2">
                  <c:v>1E-3</c:v>
                </c:pt>
                <c:pt idx="3">
                  <c:v>1E-4</c:v>
                </c:pt>
                <c:pt idx="4">
                  <c:v>1.0000000000000001E-5</c:v>
                </c:pt>
                <c:pt idx="5">
                  <c:v>1.0000000000000002E-6</c:v>
                </c:pt>
                <c:pt idx="6">
                  <c:v>1.0000000000000002E-7</c:v>
                </c:pt>
                <c:pt idx="7">
                  <c:v>1.0000000000000002E-8</c:v>
                </c:pt>
                <c:pt idx="8">
                  <c:v>1.0000000000000003E-9</c:v>
                </c:pt>
                <c:pt idx="9">
                  <c:v>1.0000000000000003E-10</c:v>
                </c:pt>
                <c:pt idx="10">
                  <c:v>1.0000000000000003E-11</c:v>
                </c:pt>
              </c:numCache>
            </c:numRef>
          </c:xVal>
          <c:yVal>
            <c:numRef>
              <c:f>LinearRegress!$L$7:$L$17</c:f>
              <c:numCache>
                <c:formatCode>General</c:formatCode>
                <c:ptCount val="11"/>
                <c:pt idx="0">
                  <c:v>1.2098358305680401E-2</c:v>
                </c:pt>
                <c:pt idx="1">
                  <c:v>1.2458488960813696E-3</c:v>
                </c:pt>
                <c:pt idx="2">
                  <c:v>1.2495834883541335E-4</c:v>
                </c:pt>
                <c:pt idx="3">
                  <c:v>1.2499584645553341E-5</c:v>
                </c:pt>
                <c:pt idx="4">
                  <c:v>1.2499922767972294E-6</c:v>
                </c:pt>
                <c:pt idx="5">
                  <c:v>1.2508100144525969E-7</c:v>
                </c:pt>
                <c:pt idx="6">
                  <c:v>1.1394163723643658E-8</c:v>
                </c:pt>
                <c:pt idx="7">
                  <c:v>3.0387355964833773E-9</c:v>
                </c:pt>
                <c:pt idx="8">
                  <c:v>4.1370185388522884E-8</c:v>
                </c:pt>
                <c:pt idx="9">
                  <c:v>4.1370185388522884E-8</c:v>
                </c:pt>
                <c:pt idx="10">
                  <c:v>4.1370185388522884E-8</c:v>
                </c:pt>
              </c:numCache>
            </c:numRef>
          </c:yVal>
          <c:smooth val="1"/>
        </c:ser>
        <c:ser>
          <c:idx val="2"/>
          <c:order val="2"/>
          <c:tx>
            <c:v>3-Pt Forward</c:v>
          </c:tx>
          <c:xVal>
            <c:numRef>
              <c:f>LinearRegress!$A$7:$A$17</c:f>
              <c:numCache>
                <c:formatCode>General</c:formatCode>
                <c:ptCount val="11"/>
                <c:pt idx="0">
                  <c:v>0.1</c:v>
                </c:pt>
                <c:pt idx="1">
                  <c:v>0.01</c:v>
                </c:pt>
                <c:pt idx="2">
                  <c:v>1E-3</c:v>
                </c:pt>
                <c:pt idx="3">
                  <c:v>1E-4</c:v>
                </c:pt>
                <c:pt idx="4">
                  <c:v>1.0000000000000001E-5</c:v>
                </c:pt>
                <c:pt idx="5">
                  <c:v>1.0000000000000002E-6</c:v>
                </c:pt>
                <c:pt idx="6">
                  <c:v>1.0000000000000002E-7</c:v>
                </c:pt>
                <c:pt idx="7">
                  <c:v>1.0000000000000002E-8</c:v>
                </c:pt>
                <c:pt idx="8">
                  <c:v>1.0000000000000003E-9</c:v>
                </c:pt>
                <c:pt idx="9">
                  <c:v>1.0000000000000003E-10</c:v>
                </c:pt>
                <c:pt idx="10">
                  <c:v>1.0000000000000003E-11</c:v>
                </c:pt>
              </c:numCache>
            </c:numRef>
          </c:xVal>
          <c:yVal>
            <c:numRef>
              <c:f>LinearRegress!$M$7:$M$17</c:f>
              <c:numCache>
                <c:formatCode>General</c:formatCode>
                <c:ptCount val="11"/>
                <c:pt idx="0">
                  <c:v>7.4761563298431088E-4</c:v>
                </c:pt>
                <c:pt idx="1">
                  <c:v>8.2404505723499E-6</c:v>
                </c:pt>
                <c:pt idx="2">
                  <c:v>8.3239471315721403E-8</c:v>
                </c:pt>
                <c:pt idx="3">
                  <c:v>8.3427753594378373E-10</c:v>
                </c:pt>
                <c:pt idx="4">
                  <c:v>7.8266837455487348E-12</c:v>
                </c:pt>
                <c:pt idx="5">
                  <c:v>6.9888872467060992E-11</c:v>
                </c:pt>
                <c:pt idx="6">
                  <c:v>1.9285125718582208E-9</c:v>
                </c:pt>
                <c:pt idx="7">
                  <c:v>8.58985071960916E-9</c:v>
                </c:pt>
                <c:pt idx="8">
                  <c:v>1.4140965842734943E-8</c:v>
                </c:pt>
                <c:pt idx="9">
                  <c:v>5.1374132697956654E-7</c:v>
                </c:pt>
                <c:pt idx="10">
                  <c:v>5.5097449377372598E-6</c:v>
                </c:pt>
              </c:numCache>
            </c:numRef>
          </c:yVal>
          <c:smooth val="1"/>
        </c:ser>
        <c:axId val="78594432"/>
        <c:axId val="78595968"/>
      </c:scatterChart>
      <c:valAx>
        <c:axId val="78594432"/>
        <c:scaling>
          <c:logBase val="10"/>
          <c:orientation val="minMax"/>
        </c:scaling>
        <c:axPos val="b"/>
        <c:numFmt formatCode="0.E+00" sourceLinked="0"/>
        <c:tickLblPos val="high"/>
        <c:txPr>
          <a:bodyPr/>
          <a:lstStyle/>
          <a:p>
            <a:pPr>
              <a:defRPr sz="1400"/>
            </a:pPr>
            <a:endParaRPr lang="en-US"/>
          </a:p>
        </c:txPr>
        <c:crossAx val="78595968"/>
        <c:crosses val="autoZero"/>
        <c:crossBetween val="midCat"/>
      </c:valAx>
      <c:valAx>
        <c:axId val="78595968"/>
        <c:scaling>
          <c:logBase val="10"/>
          <c:orientation val="minMax"/>
        </c:scaling>
        <c:axPos val="l"/>
        <c:numFmt formatCode="0.E+00" sourceLinked="0"/>
        <c:tickLblPos val="high"/>
        <c:txPr>
          <a:bodyPr/>
          <a:lstStyle/>
          <a:p>
            <a:pPr>
              <a:defRPr sz="1400"/>
            </a:pPr>
            <a:endParaRPr lang="en-US"/>
          </a:p>
        </c:txPr>
        <c:crossAx val="78594432"/>
        <c:crosses val="autoZero"/>
        <c:crossBetween val="midCat"/>
        <c:majorUnit val="100"/>
      </c:valAx>
    </c:plotArea>
    <c:legend>
      <c:legendPos val="l"/>
      <c:layout>
        <c:manualLayout>
          <c:xMode val="edge"/>
          <c:yMode val="edge"/>
          <c:x val="0.10844115834873691"/>
          <c:y val="0.19906339876529519"/>
          <c:w val="0.25566245069643556"/>
          <c:h val="0.25824198735721415"/>
        </c:manualLayout>
      </c:layout>
      <c:overlay val="1"/>
      <c:txPr>
        <a:bodyPr/>
        <a:lstStyle/>
        <a:p>
          <a:pPr>
            <a:defRPr sz="1400"/>
          </a:pPr>
          <a:endParaRPr lang="en-US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15</xdr:row>
      <xdr:rowOff>209549</xdr:rowOff>
    </xdr:from>
    <xdr:to>
      <xdr:col>11</xdr:col>
      <xdr:colOff>238125</xdr:colOff>
      <xdr:row>31</xdr:row>
      <xdr:rowOff>123824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0.32163</cdr:x>
      <cdr:y>0.46479</cdr:y>
    </cdr:from>
    <cdr:to>
      <cdr:x>0.49908</cdr:x>
      <cdr:y>0.63662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57350" y="1571625"/>
          <a:ext cx="914400" cy="581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rgbClr val="C00000"/>
              </a:solidFill>
              <a:latin typeface="+mj-lt"/>
            </a:rPr>
            <a:t>Min error at</a:t>
          </a:r>
        </a:p>
        <a:p xmlns:a="http://schemas.openxmlformats.org/drawingml/2006/main">
          <a:r>
            <a:rPr lang="en-US" sz="1200" b="1">
              <a:solidFill>
                <a:srgbClr val="C00000"/>
              </a:solidFill>
              <a:latin typeface="+mj-lt"/>
            </a:rPr>
            <a:t>∆</a:t>
          </a:r>
          <a:r>
            <a:rPr lang="en-US" sz="1200" b="1" i="1">
              <a:solidFill>
                <a:srgbClr val="C00000"/>
              </a:solidFill>
              <a:latin typeface="+mj-lt"/>
            </a:rPr>
            <a:t>x</a:t>
          </a:r>
          <a:r>
            <a:rPr lang="en-US" sz="1200" b="1">
              <a:solidFill>
                <a:srgbClr val="C00000"/>
              </a:solidFill>
              <a:latin typeface="+mj-lt"/>
            </a:rPr>
            <a:t> = √</a:t>
          </a:r>
          <a:r>
            <a:rPr lang="el-GR" sz="1200" b="1" i="1">
              <a:solidFill>
                <a:srgbClr val="C00000"/>
              </a:solidFill>
              <a:latin typeface="+mj-lt"/>
              <a:cs typeface="Courier New"/>
            </a:rPr>
            <a:t>ε</a:t>
          </a:r>
          <a:endParaRPr lang="en-US" sz="1200" b="1" i="1">
            <a:solidFill>
              <a:srgbClr val="C00000"/>
            </a:solidFill>
            <a:latin typeface="+mj-lt"/>
          </a:endParaRPr>
        </a:p>
      </cdr:txBody>
    </cdr:sp>
  </cdr:relSizeAnchor>
  <cdr:relSizeAnchor xmlns:cdr="http://schemas.openxmlformats.org/drawingml/2006/chartDrawing">
    <cdr:from>
      <cdr:x>0.55638</cdr:x>
      <cdr:y>0.79718</cdr:y>
    </cdr:from>
    <cdr:to>
      <cdr:x>0.73383</cdr:x>
      <cdr:y>0.96901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867025" y="2695575"/>
          <a:ext cx="914400" cy="581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1"/>
              </a:solidFill>
              <a:latin typeface="+mj-lt"/>
            </a:rPr>
            <a:t>Min error at</a:t>
          </a:r>
        </a:p>
        <a:p xmlns:a="http://schemas.openxmlformats.org/drawingml/2006/main">
          <a:r>
            <a:rPr lang="en-US" sz="1200" b="1">
              <a:solidFill>
                <a:schemeClr val="accent1"/>
              </a:solidFill>
              <a:latin typeface="+mj-lt"/>
            </a:rPr>
            <a:t>∆</a:t>
          </a:r>
          <a:r>
            <a:rPr lang="en-US" sz="1200" b="1" i="1">
              <a:solidFill>
                <a:schemeClr val="accent1"/>
              </a:solidFill>
              <a:latin typeface="+mj-lt"/>
            </a:rPr>
            <a:t>x</a:t>
          </a:r>
          <a:r>
            <a:rPr lang="en-US" sz="1200" b="1">
              <a:solidFill>
                <a:schemeClr val="accent1"/>
              </a:solidFill>
              <a:latin typeface="+mj-lt"/>
            </a:rPr>
            <a:t> = (</a:t>
          </a:r>
          <a:r>
            <a:rPr lang="el-GR" sz="1200" b="1" i="1">
              <a:solidFill>
                <a:schemeClr val="accent1"/>
              </a:solidFill>
              <a:latin typeface="+mj-lt"/>
              <a:cs typeface="Courier New"/>
            </a:rPr>
            <a:t>ε</a:t>
          </a:r>
          <a:r>
            <a:rPr lang="en-US" sz="1200" b="1" i="0">
              <a:solidFill>
                <a:schemeClr val="accent1"/>
              </a:solidFill>
              <a:latin typeface="+mj-lt"/>
              <a:cs typeface="Courier New"/>
            </a:rPr>
            <a:t>)</a:t>
          </a:r>
          <a:r>
            <a:rPr lang="en-US" sz="1200" b="1" i="0" baseline="30000">
              <a:solidFill>
                <a:schemeClr val="accent1"/>
              </a:solidFill>
              <a:latin typeface="+mj-lt"/>
              <a:cs typeface="Courier New"/>
            </a:rPr>
            <a:t>1/3</a:t>
          </a:r>
          <a:endParaRPr lang="en-US" sz="1200" b="1" i="1" baseline="30000">
            <a:solidFill>
              <a:schemeClr val="accent1"/>
            </a:solidFill>
            <a:latin typeface="+mj-lt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B9" sqref="B9"/>
    </sheetView>
  </sheetViews>
  <sheetFormatPr defaultRowHeight="15"/>
  <cols>
    <col min="1" max="10" width="13.5703125" customWidth="1"/>
    <col min="11" max="13" width="14" customWidth="1"/>
  </cols>
  <sheetData>
    <row r="1" spans="1:13" ht="30.75">
      <c r="A1" s="15" t="s">
        <v>0</v>
      </c>
      <c r="B1" s="15"/>
      <c r="C1" s="1"/>
      <c r="D1" s="1" t="s">
        <v>5</v>
      </c>
      <c r="E1" s="2" t="s">
        <v>3</v>
      </c>
      <c r="F1" s="1"/>
      <c r="G1" s="1"/>
      <c r="H1" s="1"/>
      <c r="I1" s="1"/>
      <c r="J1" s="1"/>
    </row>
    <row r="2" spans="1:13" ht="30.75">
      <c r="A2" s="15" t="s">
        <v>1</v>
      </c>
      <c r="B2" s="15"/>
      <c r="C2" s="5"/>
      <c r="D2" s="1" t="s">
        <v>6</v>
      </c>
      <c r="E2" s="2" t="s">
        <v>4</v>
      </c>
      <c r="F2" s="5"/>
      <c r="G2" s="5"/>
      <c r="H2" s="5"/>
      <c r="I2" s="5"/>
      <c r="J2" s="5"/>
    </row>
    <row r="3" spans="1:13" ht="30.75">
      <c r="A3" s="6"/>
      <c r="B3" s="6"/>
      <c r="C3" s="5"/>
      <c r="D3" s="1" t="s">
        <v>7</v>
      </c>
      <c r="E3" s="2" t="s">
        <v>2</v>
      </c>
      <c r="F3" s="5"/>
      <c r="G3" s="5"/>
      <c r="H3" s="5"/>
      <c r="I3" s="5"/>
      <c r="J3" s="5"/>
    </row>
    <row r="5" spans="1:13" ht="27.75">
      <c r="A5" s="7" t="s">
        <v>11</v>
      </c>
      <c r="B5" s="4">
        <v>2</v>
      </c>
      <c r="C5" s="9" t="s">
        <v>19</v>
      </c>
      <c r="D5" s="10">
        <f>2-B5+LN(B5)</f>
        <v>0.69314718055994529</v>
      </c>
      <c r="E5" s="5"/>
      <c r="F5" s="5"/>
      <c r="G5" s="5"/>
      <c r="H5" s="12" t="s">
        <v>21</v>
      </c>
      <c r="I5" s="12"/>
      <c r="J5" s="12"/>
      <c r="K5" s="11" t="s">
        <v>20</v>
      </c>
      <c r="L5" s="11"/>
      <c r="M5" s="11"/>
    </row>
    <row r="6" spans="1:13" ht="23.25">
      <c r="A6" s="8" t="s">
        <v>10</v>
      </c>
      <c r="B6" s="1" t="s">
        <v>12</v>
      </c>
      <c r="C6" s="6" t="s">
        <v>8</v>
      </c>
      <c r="D6" s="5" t="s">
        <v>9</v>
      </c>
      <c r="E6" s="5" t="s">
        <v>13</v>
      </c>
      <c r="F6" s="5" t="s">
        <v>14</v>
      </c>
      <c r="G6" s="5" t="s">
        <v>15</v>
      </c>
      <c r="H6" s="5" t="s">
        <v>18</v>
      </c>
      <c r="I6" s="5" t="s">
        <v>16</v>
      </c>
      <c r="J6" s="5" t="s">
        <v>17</v>
      </c>
      <c r="K6" s="13" t="s">
        <v>22</v>
      </c>
      <c r="L6" s="13" t="s">
        <v>24</v>
      </c>
      <c r="M6" s="13" t="s">
        <v>23</v>
      </c>
    </row>
    <row r="7" spans="1:13" ht="23.25">
      <c r="A7" s="6">
        <v>0.1</v>
      </c>
      <c r="B7" s="6">
        <f t="shared" ref="B7:B17" si="0">$B$5 -A7</f>
        <v>1.9</v>
      </c>
      <c r="C7" s="5">
        <f t="shared" ref="C7:C17" si="1">$B$5+A7</f>
        <v>2.1</v>
      </c>
      <c r="D7" s="5">
        <f>C7+A7</f>
        <v>2.2000000000000002</v>
      </c>
      <c r="E7" s="5">
        <f>2 - B7 + LN(B7)</f>
        <v>0.74185388617239478</v>
      </c>
      <c r="F7" s="5">
        <f t="shared" ref="F7:G7" si="2">2 - C7 + LN(C7)</f>
        <v>0.64193734472937725</v>
      </c>
      <c r="G7" s="5">
        <f t="shared" si="2"/>
        <v>0.5884573603642701</v>
      </c>
      <c r="H7" s="5">
        <f>(F7-E7)/(2*A7)</f>
        <v>-0.49958270721508768</v>
      </c>
      <c r="I7" s="5">
        <f>(F7-$D$5)/A7</f>
        <v>-0.5120983583056804</v>
      </c>
      <c r="J7" s="5">
        <f>(-3*$D$5 + 4*F7 - G7)/(2*A7)</f>
        <v>-0.50074761563298431</v>
      </c>
      <c r="K7" s="3">
        <f>ABS(-0.5-H7)</f>
        <v>4.1729278491231536E-4</v>
      </c>
      <c r="L7" s="3">
        <f t="shared" ref="L7:M17" si="3">ABS(-0.5-I7)</f>
        <v>1.2098358305680401E-2</v>
      </c>
      <c r="M7" s="3">
        <f t="shared" si="3"/>
        <v>7.4761563298431088E-4</v>
      </c>
    </row>
    <row r="8" spans="1:13" ht="23.25">
      <c r="A8" s="6">
        <f>A7/10</f>
        <v>0.01</v>
      </c>
      <c r="B8" s="6">
        <f t="shared" si="0"/>
        <v>1.99</v>
      </c>
      <c r="C8" s="5">
        <f t="shared" si="1"/>
        <v>2.0099999999999998</v>
      </c>
      <c r="D8" s="5">
        <f t="shared" ref="D8:D17" si="4">C8+A8</f>
        <v>2.0199999999999996</v>
      </c>
      <c r="E8" s="5">
        <f t="shared" ref="E8:E17" si="5">2 - B8 + LN(B8)</f>
        <v>0.69813463873640103</v>
      </c>
      <c r="F8" s="5">
        <f t="shared" ref="F8:F17" si="6">2 - C8 + LN(C8)</f>
        <v>0.68813472207098447</v>
      </c>
      <c r="G8" s="5">
        <f t="shared" ref="G8:G17" si="7">2 - D8 + LN(D8)</f>
        <v>0.68309751141311359</v>
      </c>
      <c r="H8" s="5">
        <f t="shared" ref="H8:H17" si="8">(F8-E8)/(2*A8)</f>
        <v>-0.49999583327082764</v>
      </c>
      <c r="I8" s="5">
        <f t="shared" ref="I8:I17" si="9">(F8-$D$5)/A8</f>
        <v>-0.50124584889608137</v>
      </c>
      <c r="J8" s="5">
        <f t="shared" ref="J8:J17" si="10">(-3*$D$5 + 4*F8 - G8)/(2*A8)</f>
        <v>-0.50000824045057235</v>
      </c>
      <c r="K8" s="3">
        <f t="shared" ref="K8:K17" si="11">ABS(-0.5-H8)</f>
        <v>4.166729172361272E-6</v>
      </c>
      <c r="L8" s="3">
        <f t="shared" si="3"/>
        <v>1.2458488960813696E-3</v>
      </c>
      <c r="M8" s="3">
        <f t="shared" si="3"/>
        <v>8.2404505723499E-6</v>
      </c>
    </row>
    <row r="9" spans="1:13" ht="23.25">
      <c r="A9" s="6">
        <f t="shared" ref="A9:A17" si="12">A8/10</f>
        <v>1E-3</v>
      </c>
      <c r="B9" s="6">
        <f t="shared" si="0"/>
        <v>1.9990000000000001</v>
      </c>
      <c r="C9" s="5">
        <f t="shared" si="1"/>
        <v>2.0009999999999999</v>
      </c>
      <c r="D9" s="5">
        <f t="shared" si="4"/>
        <v>2.0019999999999998</v>
      </c>
      <c r="E9" s="5">
        <f t="shared" si="5"/>
        <v>0.693647055518263</v>
      </c>
      <c r="F9" s="5">
        <f t="shared" si="6"/>
        <v>0.69264705560159645</v>
      </c>
      <c r="G9" s="5">
        <f t="shared" si="7"/>
        <v>0.692146680893029</v>
      </c>
      <c r="H9" s="5">
        <f t="shared" si="8"/>
        <v>-0.49999995833327482</v>
      </c>
      <c r="I9" s="5">
        <f t="shared" si="9"/>
        <v>-0.50012495834883541</v>
      </c>
      <c r="J9" s="5">
        <f t="shared" si="10"/>
        <v>-0.50000008323947132</v>
      </c>
      <c r="K9" s="3">
        <f t="shared" si="11"/>
        <v>4.1666725181244146E-8</v>
      </c>
      <c r="L9" s="3">
        <f t="shared" si="3"/>
        <v>1.2495834883541335E-4</v>
      </c>
      <c r="M9" s="3">
        <f t="shared" si="3"/>
        <v>8.3239471315721403E-8</v>
      </c>
    </row>
    <row r="10" spans="1:13" ht="23.25">
      <c r="A10" s="6">
        <f t="shared" si="12"/>
        <v>1E-4</v>
      </c>
      <c r="B10" s="6">
        <f t="shared" si="0"/>
        <v>1.9999</v>
      </c>
      <c r="C10" s="5">
        <f t="shared" si="1"/>
        <v>2.0001000000000002</v>
      </c>
      <c r="D10" s="5">
        <f t="shared" si="4"/>
        <v>2.0002000000000004</v>
      </c>
      <c r="E10" s="5">
        <f t="shared" si="5"/>
        <v>0.69319717930990365</v>
      </c>
      <c r="F10" s="5">
        <f t="shared" si="6"/>
        <v>0.69309717930998682</v>
      </c>
      <c r="G10" s="5">
        <f t="shared" si="7"/>
        <v>0.69304717556027839</v>
      </c>
      <c r="H10" s="5">
        <f t="shared" si="8"/>
        <v>-0.49999999958416641</v>
      </c>
      <c r="I10" s="5">
        <f t="shared" si="9"/>
        <v>-0.50001249958464555</v>
      </c>
      <c r="J10" s="5">
        <f t="shared" si="10"/>
        <v>-0.50000000083427754</v>
      </c>
      <c r="K10" s="3">
        <f t="shared" si="11"/>
        <v>4.1583358978414253E-10</v>
      </c>
      <c r="L10" s="3">
        <f t="shared" si="3"/>
        <v>1.2499584645553341E-5</v>
      </c>
      <c r="M10" s="3">
        <f t="shared" si="3"/>
        <v>8.3427753594378373E-10</v>
      </c>
    </row>
    <row r="11" spans="1:13" ht="23.25">
      <c r="A11" s="6">
        <f t="shared" si="12"/>
        <v>1.0000000000000001E-5</v>
      </c>
      <c r="B11" s="6">
        <f t="shared" si="0"/>
        <v>1.9999899999999999</v>
      </c>
      <c r="C11" s="5">
        <f t="shared" si="1"/>
        <v>2.0000100000000001</v>
      </c>
      <c r="D11" s="5">
        <f t="shared" si="4"/>
        <v>2.0000200000000001</v>
      </c>
      <c r="E11" s="5">
        <f t="shared" si="5"/>
        <v>0.69315218054744532</v>
      </c>
      <c r="F11" s="5">
        <f t="shared" si="6"/>
        <v>0.69314218054744536</v>
      </c>
      <c r="G11" s="5">
        <f t="shared" si="7"/>
        <v>0.69313718050994555</v>
      </c>
      <c r="H11" s="5">
        <f t="shared" si="8"/>
        <v>-0.49999999999772443</v>
      </c>
      <c r="I11" s="5">
        <f t="shared" si="9"/>
        <v>-0.5000012499922768</v>
      </c>
      <c r="J11" s="5">
        <f t="shared" si="10"/>
        <v>-0.49999999999217332</v>
      </c>
      <c r="K11" s="3">
        <f t="shared" si="11"/>
        <v>2.2755686224229521E-12</v>
      </c>
      <c r="L11" s="3">
        <f t="shared" si="3"/>
        <v>1.2499922767972294E-6</v>
      </c>
      <c r="M11" s="3">
        <f t="shared" si="3"/>
        <v>7.8266837455487348E-12</v>
      </c>
    </row>
    <row r="12" spans="1:13" ht="23.25">
      <c r="A12" s="6">
        <f t="shared" si="12"/>
        <v>1.0000000000000002E-6</v>
      </c>
      <c r="B12" s="6">
        <f t="shared" si="0"/>
        <v>1.9999990000000001</v>
      </c>
      <c r="C12" s="5">
        <f t="shared" si="1"/>
        <v>2.0000010000000001</v>
      </c>
      <c r="D12" s="5">
        <f t="shared" si="4"/>
        <v>2.0000020000000003</v>
      </c>
      <c r="E12" s="5">
        <f t="shared" si="5"/>
        <v>0.69314768055982023</v>
      </c>
      <c r="F12" s="5">
        <f t="shared" si="6"/>
        <v>0.69314668055982021</v>
      </c>
      <c r="G12" s="5">
        <f t="shared" si="7"/>
        <v>0.69314618055944521</v>
      </c>
      <c r="H12" s="5">
        <f t="shared" si="8"/>
        <v>-0.50000000001437772</v>
      </c>
      <c r="I12" s="5">
        <f t="shared" si="9"/>
        <v>-0.50000012508100145</v>
      </c>
      <c r="J12" s="5">
        <f t="shared" si="10"/>
        <v>-0.50000000006988887</v>
      </c>
      <c r="K12" s="3">
        <f t="shared" si="11"/>
        <v>1.4377721235803165E-11</v>
      </c>
      <c r="L12" s="3">
        <f t="shared" si="3"/>
        <v>1.2508100144525969E-7</v>
      </c>
      <c r="M12" s="3">
        <f t="shared" si="3"/>
        <v>6.9888872467060992E-11</v>
      </c>
    </row>
    <row r="13" spans="1:13" ht="23.25">
      <c r="A13" s="6">
        <f t="shared" si="12"/>
        <v>1.0000000000000002E-7</v>
      </c>
      <c r="B13" s="6">
        <f t="shared" si="0"/>
        <v>1.9999998999999999</v>
      </c>
      <c r="C13" s="5">
        <f t="shared" si="1"/>
        <v>2.0000000999999998</v>
      </c>
      <c r="D13" s="5">
        <f t="shared" si="4"/>
        <v>2.0000001999999997</v>
      </c>
      <c r="E13" s="5">
        <f t="shared" si="5"/>
        <v>0.69314723055994409</v>
      </c>
      <c r="F13" s="5">
        <f t="shared" si="6"/>
        <v>0.69314713055994415</v>
      </c>
      <c r="G13" s="5">
        <f t="shared" si="7"/>
        <v>0.69314708055994045</v>
      </c>
      <c r="H13" s="5">
        <f t="shared" si="8"/>
        <v>-0.49999999973682197</v>
      </c>
      <c r="I13" s="5">
        <f t="shared" si="9"/>
        <v>-0.50000001139416372</v>
      </c>
      <c r="J13" s="5">
        <f t="shared" si="10"/>
        <v>-0.49999999807148743</v>
      </c>
      <c r="K13" s="3">
        <f t="shared" si="11"/>
        <v>2.6317803492048597E-10</v>
      </c>
      <c r="L13" s="3">
        <f t="shared" si="3"/>
        <v>1.1394163723643658E-8</v>
      </c>
      <c r="M13" s="3">
        <f t="shared" si="3"/>
        <v>1.9285125718582208E-9</v>
      </c>
    </row>
    <row r="14" spans="1:13" ht="23.25">
      <c r="A14" s="6">
        <f t="shared" si="12"/>
        <v>1.0000000000000002E-8</v>
      </c>
      <c r="B14" s="6">
        <f t="shared" si="0"/>
        <v>1.9999999900000001</v>
      </c>
      <c r="C14" s="5">
        <f t="shared" si="1"/>
        <v>2.0000000099999999</v>
      </c>
      <c r="D14" s="5">
        <f t="shared" si="4"/>
        <v>2.0000000199999999</v>
      </c>
      <c r="E14" s="5">
        <f t="shared" si="5"/>
        <v>0.69314718555994526</v>
      </c>
      <c r="F14" s="5">
        <f t="shared" si="6"/>
        <v>0.69314717555994532</v>
      </c>
      <c r="G14" s="5">
        <f t="shared" si="7"/>
        <v>0.69314717055994535</v>
      </c>
      <c r="H14" s="5">
        <f t="shared" si="8"/>
        <v>-0.4999999969612644</v>
      </c>
      <c r="I14" s="5">
        <f t="shared" si="9"/>
        <v>-0.4999999969612644</v>
      </c>
      <c r="J14" s="5">
        <f t="shared" si="10"/>
        <v>-0.49999999141014928</v>
      </c>
      <c r="K14" s="3">
        <f t="shared" si="11"/>
        <v>3.0387355964833773E-9</v>
      </c>
      <c r="L14" s="3">
        <f t="shared" si="3"/>
        <v>3.0387355964833773E-9</v>
      </c>
      <c r="M14" s="3">
        <f t="shared" si="3"/>
        <v>8.58985071960916E-9</v>
      </c>
    </row>
    <row r="15" spans="1:13" ht="23.25">
      <c r="A15" s="6">
        <f t="shared" si="12"/>
        <v>1.0000000000000003E-9</v>
      </c>
      <c r="B15" s="6">
        <f t="shared" si="0"/>
        <v>1.9999999989999999</v>
      </c>
      <c r="C15" s="5">
        <f t="shared" si="1"/>
        <v>2.0000000010000001</v>
      </c>
      <c r="D15" s="5">
        <f t="shared" si="4"/>
        <v>2.0000000020000002</v>
      </c>
      <c r="E15" s="5">
        <f t="shared" si="5"/>
        <v>0.69314718105994533</v>
      </c>
      <c r="F15" s="5">
        <f t="shared" si="6"/>
        <v>0.69314718005994524</v>
      </c>
      <c r="G15" s="5">
        <f t="shared" si="7"/>
        <v>0.6931471795599452</v>
      </c>
      <c r="H15" s="5">
        <f t="shared" si="8"/>
        <v>-0.50000004137018539</v>
      </c>
      <c r="I15" s="5">
        <f t="shared" si="9"/>
        <v>-0.50000004137018539</v>
      </c>
      <c r="J15" s="5">
        <f t="shared" si="10"/>
        <v>-0.49999998585903416</v>
      </c>
      <c r="K15" s="3">
        <f t="shared" si="11"/>
        <v>4.1370185388522884E-8</v>
      </c>
      <c r="L15" s="3">
        <f t="shared" si="3"/>
        <v>4.1370185388522884E-8</v>
      </c>
      <c r="M15" s="3">
        <f t="shared" si="3"/>
        <v>1.4140965842734943E-8</v>
      </c>
    </row>
    <row r="16" spans="1:13" ht="23.25">
      <c r="A16" s="6">
        <f>A15/10</f>
        <v>1.0000000000000003E-10</v>
      </c>
      <c r="B16" s="6">
        <f t="shared" si="0"/>
        <v>1.9999999999</v>
      </c>
      <c r="C16" s="5">
        <f t="shared" si="1"/>
        <v>2.0000000001</v>
      </c>
      <c r="D16" s="5">
        <f t="shared" si="4"/>
        <v>2.0000000002</v>
      </c>
      <c r="E16" s="5">
        <f t="shared" si="5"/>
        <v>0.69314718060994529</v>
      </c>
      <c r="F16" s="5">
        <f t="shared" si="6"/>
        <v>0.69314718050994528</v>
      </c>
      <c r="G16" s="5">
        <f t="shared" si="7"/>
        <v>0.69314718045994528</v>
      </c>
      <c r="H16" s="5">
        <f t="shared" si="8"/>
        <v>-0.50000004137018539</v>
      </c>
      <c r="I16" s="5">
        <f t="shared" si="9"/>
        <v>-0.50000004137018539</v>
      </c>
      <c r="J16" s="5">
        <f t="shared" si="10"/>
        <v>-0.49999948625867302</v>
      </c>
      <c r="K16" s="3">
        <f t="shared" si="11"/>
        <v>4.1370185388522884E-8</v>
      </c>
      <c r="L16" s="3">
        <f t="shared" si="3"/>
        <v>4.1370185388522884E-8</v>
      </c>
      <c r="M16" s="3">
        <f t="shared" si="3"/>
        <v>5.1374132697956654E-7</v>
      </c>
    </row>
    <row r="17" spans="1:13" ht="23.25">
      <c r="A17" s="6">
        <f t="shared" si="12"/>
        <v>1.0000000000000003E-11</v>
      </c>
      <c r="B17" s="6">
        <f t="shared" si="0"/>
        <v>1.99999999999</v>
      </c>
      <c r="C17" s="5">
        <f t="shared" si="1"/>
        <v>2.00000000001</v>
      </c>
      <c r="D17" s="5">
        <f t="shared" si="4"/>
        <v>2.00000000002</v>
      </c>
      <c r="E17" s="5">
        <f t="shared" si="5"/>
        <v>0.69314718056494529</v>
      </c>
      <c r="F17" s="5">
        <f t="shared" si="6"/>
        <v>0.69314718055494529</v>
      </c>
      <c r="G17" s="5">
        <f t="shared" si="7"/>
        <v>0.69314718054994529</v>
      </c>
      <c r="H17" s="5">
        <f t="shared" si="8"/>
        <v>-0.50000004137018539</v>
      </c>
      <c r="I17" s="5">
        <f t="shared" si="9"/>
        <v>-0.50000004137018539</v>
      </c>
      <c r="J17" s="5">
        <f t="shared" si="10"/>
        <v>-0.49999449025506226</v>
      </c>
      <c r="K17" s="3">
        <f t="shared" si="11"/>
        <v>4.1370185388522884E-8</v>
      </c>
      <c r="L17" s="3">
        <f t="shared" si="3"/>
        <v>4.1370185388522884E-8</v>
      </c>
      <c r="M17" s="3">
        <f t="shared" si="3"/>
        <v>5.5097449377372598E-6</v>
      </c>
    </row>
    <row r="18" spans="1:13" ht="23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3" ht="23.25">
      <c r="A19" s="5"/>
      <c r="B19" s="5"/>
      <c r="C19" s="5"/>
      <c r="D19" s="5"/>
      <c r="E19" s="5"/>
      <c r="F19" s="5"/>
      <c r="G19" s="5"/>
      <c r="H19" s="5"/>
      <c r="I19" s="5"/>
      <c r="J19" s="5"/>
    </row>
    <row r="33" spans="6:12" ht="18.75">
      <c r="F33" s="14" t="s">
        <v>25</v>
      </c>
      <c r="G33" s="14"/>
      <c r="H33" s="14"/>
      <c r="I33" s="14"/>
      <c r="J33" s="14"/>
      <c r="K33" s="14"/>
      <c r="L33" s="14"/>
    </row>
  </sheetData>
  <mergeCells count="5">
    <mergeCell ref="K5:M5"/>
    <mergeCell ref="A1:B1"/>
    <mergeCell ref="A2:B2"/>
    <mergeCell ref="H5:J5"/>
    <mergeCell ref="F33:L3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LinearRegress</vt:lpstr>
      <vt:lpstr>Sheet2</vt:lpstr>
      <vt:lpstr>Sheet3</vt:lpstr>
    </vt:vector>
  </TitlesOfParts>
  <Company>Indian Institute of Technology - Madras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Niket Kaisare</dc:creator>
  <cp:lastModifiedBy>NSK</cp:lastModifiedBy>
  <dcterms:created xsi:type="dcterms:W3CDTF">2010-03-30T08:00:52Z</dcterms:created>
  <dcterms:modified xsi:type="dcterms:W3CDTF">2011-10-16T14:48:11Z</dcterms:modified>
</cp:coreProperties>
</file>